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12" windowWidth="23256" windowHeight="12456"/>
  </bookViews>
  <sheets>
    <sheet name="事業計画書P1" sheetId="23" r:id="rId1"/>
    <sheet name="事業計画書P2" sheetId="2" r:id="rId2"/>
  </sheets>
  <externalReferences>
    <externalReference r:id="rId3"/>
    <externalReference r:id="rId4"/>
    <externalReference r:id="rId5"/>
  </externalReferences>
  <definedNames>
    <definedName name="A重油">#REF!</definedName>
    <definedName name="A重油" localSheetId="0">#REF!</definedName>
    <definedName name="単位と係数">[1]作業用_係数!$D$11:$L$42</definedName>
    <definedName name="単価">[1]別添7!$B$10:$E$29</definedName>
    <definedName name="B・C重油">#REF!</definedName>
    <definedName name="inv補正COP">'[3]空調算定(導入前）'!$BB$29:$BM$53</definedName>
    <definedName name="LPG">#REF!</definedName>
    <definedName name="補助対象の種類">[1]作業用_区分等!$P$8:$P$9</definedName>
    <definedName name="中分類">[1]作業用_業種!$C$8:$C$106</definedName>
    <definedName name="案1">#REF!</definedName>
    <definedName name="活動種別">[1]作業用_係数!$D$10:$D$42</definedName>
    <definedName name="中分類振り分け">[1]作業用_業種!$C$8:$D$106</definedName>
    <definedName name="企業分類">[1]作業用_区分等!$V$8:$V$16</definedName>
    <definedName name="個票番号">[1]作業用_区分等!$J$8:$J$17</definedName>
    <definedName name="対策種類">[1]作業用_区分等!$H$8:$H$11</definedName>
    <definedName name="大分類">'[3]事業実施者・事業内容'!$A$84:$R$84</definedName>
    <definedName name="単位">#REF!</definedName>
    <definedName name="番号">#REF!</definedName>
    <definedName name="都市ガス_13A_43.12MJ_m3">#REF!</definedName>
    <definedName name="電力等のGJ換算係数">[1]作業用_係数!$Q$11:$S$15</definedName>
    <definedName name="電力等のGJ係数">[2]作業用_係数!$Q$11:$S$15</definedName>
    <definedName name="様式４">#REF!</definedName>
    <definedName name="都市ガス_12A_41.86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燃料の種類">#REF!</definedName>
    <definedName name="システム・設備区分">[1]作業用_区分等!$E$8:$E$23</definedName>
    <definedName name="灯油">#REF!</definedName>
    <definedName name="B">#REF!</definedName>
    <definedName name="LNG">#REF!</definedName>
    <definedName name="_xlnm.Print_Area" localSheetId="1">事業計画書P2!$A$1:$AG$57</definedName>
    <definedName name="_xlnm.Print_Area" localSheetId="0">事業計画書P1!$A$1:$X$31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<sst xmlns="http://schemas.openxmlformats.org/spreadsheetml/2006/main" xmlns:r="http://schemas.openxmlformats.org/officeDocument/2006/relationships" count="209" uniqueCount="209">
  <si>
    <t>J 63 協同組織金融業</t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</si>
  <si>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</si>
  <si>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</si>
  <si>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</si>
  <si>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G 37 通信業</t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</si>
  <si>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</si>
  <si>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</si>
  <si>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</si>
  <si>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</si>
  <si>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A 02 林業</t>
  </si>
  <si>
    <t>氏名</t>
    <rPh sb="0" eb="2">
      <t>シメイ</t>
    </rPh>
    <phoneticPr fontId="4"/>
  </si>
  <si>
    <t>補助事業実施期間（見込み）</t>
    <rPh sb="0" eb="2">
      <t>ホジョ</t>
    </rPh>
    <rPh sb="2" eb="4">
      <t>ジギョウ</t>
    </rPh>
    <rPh sb="4" eb="6">
      <t>ジッシ</t>
    </rPh>
    <rPh sb="6" eb="8">
      <t>キカン</t>
    </rPh>
    <rPh sb="9" eb="11">
      <t>ミコ</t>
    </rPh>
    <phoneticPr fontId="4"/>
  </si>
  <si>
    <t>なし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</si>
  <si>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</si>
  <si>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E 16 化学工業</t>
  </si>
  <si>
    <t>円</t>
    <rPh sb="0" eb="1">
      <t>エン</t>
    </rPh>
    <phoneticPr fontId="4"/>
  </si>
  <si>
    <t>I 55 その他の卸売業</t>
  </si>
  <si>
    <t>工事費</t>
    <rPh sb="0" eb="3">
      <t>コウジヒ</t>
    </rPh>
    <phoneticPr fontId="24"/>
  </si>
  <si>
    <t>人</t>
    <rPh sb="0" eb="1">
      <t>ニン</t>
    </rPh>
    <phoneticPr fontId="4"/>
  </si>
  <si>
    <t>E 18 プラスチック製品製造業</t>
  </si>
  <si>
    <t>I 57 織物・衣服・身の回り品小売業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</si>
  <si>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</si>
  <si>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</si>
  <si>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</si>
  <si>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4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</si>
  <si>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</si>
  <si>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4"/>
  </si>
  <si>
    <t>区　　分</t>
    <rPh sb="0" eb="1">
      <t>ク</t>
    </rPh>
    <rPh sb="3" eb="4">
      <t>フン</t>
    </rPh>
    <phoneticPr fontId="2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</si>
  <si>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4"/>
  </si>
  <si>
    <t>計</t>
    <rPh sb="0" eb="1">
      <t>ケイ</t>
    </rPh>
    <phoneticPr fontId="24"/>
  </si>
  <si>
    <t>合計</t>
    <rPh sb="0" eb="2">
      <t>ゴウケイ</t>
    </rPh>
    <phoneticPr fontId="24"/>
  </si>
  <si>
    <t>単価</t>
    <rPh sb="0" eb="2">
      <t>タンカ</t>
    </rPh>
    <phoneticPr fontId="24"/>
  </si>
  <si>
    <t>L 71 学術・開発研究機関</t>
  </si>
  <si>
    <t>数量</t>
    <rPh sb="0" eb="2">
      <t>スウリョウ</t>
    </rPh>
    <phoneticPr fontId="24"/>
  </si>
  <si>
    <t>小　計</t>
    <rPh sb="0" eb="1">
      <t>ショウ</t>
    </rPh>
    <rPh sb="2" eb="3">
      <t>ケイ</t>
    </rPh>
    <phoneticPr fontId="2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</si>
  <si>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4"/>
  </si>
  <si>
    <t>補助対象外経費</t>
    <rPh sb="0" eb="2">
      <t>ホジョ</t>
    </rPh>
    <rPh sb="2" eb="5">
      <t>タイショウガイ</t>
    </rPh>
    <rPh sb="5" eb="7">
      <t>ケイヒ</t>
    </rPh>
    <phoneticPr fontId="24"/>
  </si>
  <si>
    <t>【導入設備等】</t>
  </si>
  <si>
    <t>設備費</t>
    <rPh sb="0" eb="2">
      <t>セツビ</t>
    </rPh>
    <rPh sb="2" eb="3">
      <t>ヒ</t>
    </rPh>
    <phoneticPr fontId="2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</si>
  <si>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4"/>
  </si>
  <si>
    <t>総事業費</t>
    <rPh sb="0" eb="4">
      <t>ソウジギョウヒ</t>
    </rPh>
    <phoneticPr fontId="24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</si>
  <si>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</si>
  <si>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4"/>
  </si>
  <si>
    <t>R 95 その他のサービス業</t>
  </si>
  <si>
    <t>S 97 国家公務</t>
  </si>
  <si>
    <t>E 31 輸送用機械器具製造業</t>
  </si>
  <si>
    <t>№</t>
  </si>
  <si>
    <t>D 08 設備工事業</t>
  </si>
  <si>
    <t>補助金ありの場合</t>
    <rPh sb="0" eb="3">
      <t>ホジョキン</t>
    </rPh>
    <rPh sb="6" eb="8">
      <t>バアイ</t>
    </rPh>
    <phoneticPr fontId="4"/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</si>
  <si>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</si>
  <si>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E 11 繊維工業</t>
  </si>
  <si>
    <t>（別紙１）</t>
    <rPh sb="1" eb="3">
      <t>ベッシ</t>
    </rPh>
    <phoneticPr fontId="4"/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</si>
  <si>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</si>
  <si>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</si>
  <si>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</si>
  <si>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</si>
  <si>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</si>
  <si>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B 04 水産養殖業</t>
  </si>
  <si>
    <t>C 05 鉱業，採石業，砂利採取業</t>
  </si>
  <si>
    <t>D 06 総合工事業</t>
  </si>
  <si>
    <t>E 10 飲料・たばこ・飼料製造業</t>
  </si>
  <si>
    <t>D 07 職別工事業</t>
  </si>
  <si>
    <t>E 09 食料品製造業</t>
  </si>
  <si>
    <t>I 61 無店舗小売業</t>
  </si>
  <si>
    <t>E 12 木材・木製品製造業</t>
  </si>
  <si>
    <t>E 13 家具・装備品製造業</t>
  </si>
  <si>
    <t>E 24 金属製品製造業</t>
  </si>
  <si>
    <t>E 14 パルプ・紙・紙加工品製造業</t>
  </si>
  <si>
    <t>E 15 印刷・同関連業</t>
  </si>
  <si>
    <t>I 51 繊維・衣服等卸売業</t>
  </si>
  <si>
    <t>E 17 石油製品・石炭製品製造業</t>
  </si>
  <si>
    <t>中小企業省エネ設備等導入支援補助金　事業計画書</t>
    <rPh sb="18" eb="20">
      <t>ジギョウ</t>
    </rPh>
    <rPh sb="20" eb="23">
      <t>ケイカクショ</t>
    </rPh>
    <phoneticPr fontId="4"/>
  </si>
  <si>
    <t>E 20 なめし革・同製品・毛皮製造業</t>
  </si>
  <si>
    <t>E 21 窯業・土石製品製造業</t>
  </si>
  <si>
    <t>E 22 鉄鋼業</t>
  </si>
  <si>
    <t>I 54 機械器具卸売業</t>
  </si>
  <si>
    <t>E 23 非鉄金属製造業</t>
  </si>
  <si>
    <t>E 25 はん用機械器具製造業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</si>
  <si>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</si>
  <si>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26 生産用機械器具製造業</t>
  </si>
  <si>
    <t>E 27 業務用機械器具製造業</t>
  </si>
  <si>
    <t>E 28 電子部品・デバイス・電子回路製造業</t>
  </si>
  <si>
    <t>E 29 電気機械器具製造業</t>
  </si>
  <si>
    <t>I 53 建築材料，鉱物・金属材料等卸売業</t>
  </si>
  <si>
    <t>E 30 情報通信機械器具製造業</t>
  </si>
  <si>
    <t>R 89 自動車整備業</t>
  </si>
  <si>
    <t>E 32 その他の製造業</t>
  </si>
  <si>
    <t>F 33 電気業</t>
  </si>
  <si>
    <t>F 34 ガス業</t>
  </si>
  <si>
    <t>F 35 熱供給業</t>
  </si>
  <si>
    <t>F 36 水道業</t>
  </si>
  <si>
    <t>G 38 放送業</t>
  </si>
  <si>
    <t>H 45 水運業</t>
  </si>
  <si>
    <t>G 39 情報サービス業</t>
  </si>
  <si>
    <r>
      <t>〒</t>
    </r>
    <r>
      <rPr>
        <sz val="10"/>
        <color rgb="FFFF0000"/>
        <rFont val="ＭＳ 明朝"/>
      </rPr>
      <t>730-8511</t>
    </r>
  </si>
  <si>
    <t>G 40 インターネット附随サービス業</t>
  </si>
  <si>
    <t>G 41 映像・音声・文字情報制作業</t>
  </si>
  <si>
    <t>H 42 鉄道業</t>
  </si>
  <si>
    <t>H 44 道路貨物運送業</t>
  </si>
  <si>
    <t>広島県呉市中央○○</t>
  </si>
  <si>
    <t>H 46 航空運輸業</t>
  </si>
  <si>
    <t>【設置場所】広島事業所
【設備種別】省エネ設備（空調）
【メーカー名】株式会社○○
【型式】ABC100
【能力】70.0kW</t>
    <rPh sb="1" eb="3">
      <t>セッチ</t>
    </rPh>
    <rPh sb="3" eb="5">
      <t>バショ</t>
    </rPh>
    <rPh sb="6" eb="8">
      <t>ヒロシマ</t>
    </rPh>
    <rPh sb="8" eb="10">
      <t>ジギョウ</t>
    </rPh>
    <rPh sb="10" eb="11">
      <t>ジョ</t>
    </rPh>
    <rPh sb="18" eb="19">
      <t>ショウ</t>
    </rPh>
    <rPh sb="21" eb="23">
      <t>セツビ</t>
    </rPh>
    <rPh sb="24" eb="26">
      <t>クウチョウ</t>
    </rPh>
    <rPh sb="35" eb="39">
      <t>カブシキガイシャ</t>
    </rPh>
    <phoneticPr fontId="4"/>
  </si>
  <si>
    <t>H 47 倉庫業</t>
  </si>
  <si>
    <t>H 49 郵便業</t>
  </si>
  <si>
    <t>I 50 各種商品卸売業</t>
  </si>
  <si>
    <t>N 80 娯楽業</t>
  </si>
  <si>
    <t>I 52 飲食料品卸売業</t>
  </si>
  <si>
    <t>I 56 各種商品小売業</t>
  </si>
  <si>
    <t>I 58 飲食料品小売業</t>
  </si>
  <si>
    <t>I 59 機械器具小売業</t>
  </si>
  <si>
    <t>L 73 広告業</t>
  </si>
  <si>
    <t>J 62 銀行業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</si>
  <si>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</si>
  <si>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</si>
  <si>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</si>
  <si>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</si>
  <si>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</si>
  <si>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リース期間</t>
    <rPh sb="3" eb="5">
      <t>キカン</t>
    </rPh>
    <phoneticPr fontId="4"/>
  </si>
  <si>
    <t>K 70 物品賃貸業</t>
  </si>
  <si>
    <t>L 72 専門サービス業</t>
  </si>
  <si>
    <t>R 96 外国公務</t>
  </si>
  <si>
    <t>L 74 技術サービス業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</si>
  <si>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</si>
  <si>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</si>
  <si>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</si>
  <si>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</si>
  <si>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</si>
  <si>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R 91 職業紹介・労働者派遣業</t>
  </si>
  <si>
    <t>O 81 学校教育</t>
  </si>
  <si>
    <t>　省エネ設備（照明器具）</t>
  </si>
  <si>
    <t>O 82 その他の教育，学習支援業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</si>
  <si>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</si>
  <si>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</si>
  <si>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</si>
  <si>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</si>
  <si>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</si>
  <si>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</si>
  <si>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</si>
  <si>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</si>
  <si>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</si>
  <si>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</si>
  <si>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</si>
  <si>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</si>
  <si>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</si>
  <si>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　運搬費</t>
  </si>
  <si>
    <t>月</t>
    <rPh sb="0" eb="1">
      <t>ガツ</t>
    </rPh>
    <phoneticPr fontId="4"/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</si>
  <si>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</si>
  <si>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</si>
  <si>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</si>
  <si>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予算額</t>
    <rPh sb="0" eb="3">
      <t>ヨサンガク</t>
    </rPh>
    <phoneticPr fontId="24"/>
  </si>
  <si>
    <t>■リースによる場合</t>
    <rPh sb="7" eb="9">
      <t>バアイ</t>
    </rPh>
    <phoneticPr fontId="4"/>
  </si>
  <si>
    <t>◆交付申請額</t>
    <rPh sb="1" eb="6">
      <t>コウフシンセイガク</t>
    </rPh>
    <phoneticPr fontId="4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</si>
  <si>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</si>
  <si>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</si>
  <si>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</si>
  <si>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</si>
  <si>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</si>
  <si>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</si>
  <si>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</si>
  <si>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</si>
  <si>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</si>
  <si>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</si>
  <si>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</si>
  <si>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</si>
  <si>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補助金なしの場合</t>
    <rPh sb="0" eb="3">
      <t>ホジョキン</t>
    </rPh>
    <rPh sb="6" eb="8">
      <t>バアイ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</si>
  <si>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</si>
  <si>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</si>
  <si>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</si>
  <si>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</si>
  <si>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t>○○　○○</t>
  </si>
  <si>
    <r>
      <t xml:space="preserve">業    種
</t>
    </r>
    <r>
      <rPr>
        <sz val="8"/>
        <color theme="1"/>
        <rFont val="ＭＳ 明朝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</si>
  <si>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２　事業内容に関する事項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</si>
  <si>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</si>
  <si>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</si>
  <si>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4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</si>
  <si>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</si>
  <si>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4"/>
  </si>
  <si>
    <t>本補助金</t>
    <rPh sb="0" eb="1">
      <t>ホン</t>
    </rPh>
    <rPh sb="1" eb="4">
      <t>ホジョキン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</si>
  <si>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</si>
  <si>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</si>
  <si>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</si>
  <si>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</si>
  <si>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</si>
  <si>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</si>
  <si>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省エネ診断
受診年月日</t>
    <rPh sb="0" eb="1">
      <t>ショウ</t>
    </rPh>
    <rPh sb="3" eb="5">
      <t>シンダン</t>
    </rPh>
    <phoneticPr fontId="4"/>
  </si>
  <si>
    <t>株式会社○○</t>
  </si>
  <si>
    <t>代表取締役</t>
  </si>
  <si>
    <t>広島県広島市中区基町○○</t>
  </si>
  <si>
    <t>　既存設備の撤去費</t>
    <rPh sb="1" eb="3">
      <t>キゾン</t>
    </rPh>
    <rPh sb="3" eb="5">
      <t>セツビ</t>
    </rPh>
    <rPh sb="6" eb="9">
      <t>テッキョヒ</t>
    </rPh>
    <phoneticPr fontId="4"/>
  </si>
  <si>
    <t>株式会社○○広島事業所</t>
    <rPh sb="6" eb="8">
      <t>ヒロシマ</t>
    </rPh>
    <rPh sb="8" eb="10">
      <t>ジギョウ</t>
    </rPh>
    <rPh sb="10" eb="11">
      <t>ジョ</t>
    </rPh>
    <phoneticPr fontId="4"/>
  </si>
  <si>
    <r>
      <t>〒</t>
    </r>
    <r>
      <rPr>
        <sz val="10"/>
        <color rgb="FFFF0000"/>
        <rFont val="ＭＳ 明朝"/>
      </rPr>
      <t>730-8586</t>
    </r>
  </si>
  <si>
    <t>広島県広島市中区国泰寺町○○</t>
  </si>
  <si>
    <t>―</t>
  </si>
  <si>
    <t>　一般管理費</t>
    <rPh sb="1" eb="3">
      <t>イッパン</t>
    </rPh>
    <rPh sb="3" eb="6">
      <t>カンリヒ</t>
    </rPh>
    <phoneticPr fontId="4"/>
  </si>
  <si>
    <t>株式会社○○呉事業所</t>
    <rPh sb="6" eb="7">
      <t>クレ</t>
    </rPh>
    <phoneticPr fontId="4"/>
  </si>
  <si>
    <r>
      <t>〒</t>
    </r>
    <r>
      <rPr>
        <sz val="10"/>
        <color rgb="FFFF0000"/>
        <rFont val="ＭＳ 明朝"/>
      </rPr>
      <t>737-8501</t>
    </r>
  </si>
  <si>
    <r>
      <t>（特別型で申請する場合のみ記入）</t>
    </r>
    <r>
      <rPr>
        <sz val="10"/>
        <color rgb="FFFF0000"/>
        <rFont val="ＭＳ 明朝"/>
      </rPr>
      <t>―</t>
    </r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</si>
  <si>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【設置場所】広島事業所
【設備種別】省エネ設備（照明器具）
【メーカー名】株式会社○○
【型式】XYZ200
【能力】15.0W×10基</t>
  </si>
  <si>
    <t>【設置場所】広島事業所
【設備種別】省エネ設備（空調）
【メーカー名】株式会社○○
【型式】ABC200
【能力】50.0kW</t>
  </si>
  <si>
    <t>【設置場所】広島事業所
【設備種別】省エネ設備（照明器具）
【メーカー名】株式会社○○
【型式】XYZ100
【能力】30.0W×10基</t>
    <rPh sb="67" eb="68">
      <t>キ</t>
    </rPh>
    <phoneticPr fontId="4"/>
  </si>
  <si>
    <t>【設置場所】呉事業所
【設備種別】断熱窓
【メーカー名】株式会社○○
【型式】不明
【能力】アルミサッシ・単板ガラス</t>
    <rPh sb="6" eb="7">
      <t>クレ</t>
    </rPh>
    <rPh sb="39" eb="41">
      <t>フメイ</t>
    </rPh>
    <rPh sb="53" eb="54">
      <t>タン</t>
    </rPh>
    <rPh sb="54" eb="55">
      <t>イタ</t>
    </rPh>
    <phoneticPr fontId="4"/>
  </si>
  <si>
    <t>【設置場所】呉事業所
【設備種別】断熱窓
【メーカー名】株式会社○○
【型式】AAA100
【能力】樹脂サッシ・複層ガラス</t>
    <rPh sb="50" eb="52">
      <t>ジュシ</t>
    </rPh>
    <rPh sb="56" eb="58">
      <t>フクソウ</t>
    </rPh>
    <phoneticPr fontId="4"/>
  </si>
  <si>
    <t>【設置場所】呉事業所
【設備種別】創エネ設備（太陽光発電設備）
【メーカー名】株式会社○○
【型式】BBB100
【能力】15.0W×10基</t>
    <rPh sb="17" eb="18">
      <t>ソウ</t>
    </rPh>
    <rPh sb="20" eb="22">
      <t>セツビ</t>
    </rPh>
    <rPh sb="23" eb="26">
      <t>タイヨウコウ</t>
    </rPh>
    <rPh sb="26" eb="28">
      <t>ハツデン</t>
    </rPh>
    <rPh sb="28" eb="30">
      <t>セツビ</t>
    </rPh>
    <phoneticPr fontId="4"/>
  </si>
  <si>
    <t>広島事業所</t>
    <rPh sb="0" eb="2">
      <t>ヒロシマ</t>
    </rPh>
    <rPh sb="2" eb="4">
      <t>ジギョウ</t>
    </rPh>
    <rPh sb="4" eb="5">
      <t>ジョ</t>
    </rPh>
    <phoneticPr fontId="4"/>
  </si>
  <si>
    <t>　省エネ設備（空調）</t>
    <rPh sb="1" eb="2">
      <t>ショウ</t>
    </rPh>
    <rPh sb="4" eb="6">
      <t>セツビ</t>
    </rPh>
    <rPh sb="7" eb="9">
      <t>クウチョウ</t>
    </rPh>
    <phoneticPr fontId="4"/>
  </si>
  <si>
    <t>呉事業所</t>
    <rPh sb="0" eb="1">
      <t>クレ</t>
    </rPh>
    <rPh sb="1" eb="3">
      <t>ジギョウ</t>
    </rPh>
    <rPh sb="3" eb="4">
      <t>ジョ</t>
    </rPh>
    <phoneticPr fontId="4"/>
  </si>
  <si>
    <t>　断熱窓</t>
  </si>
  <si>
    <t>　創エネ設備（太陽光発電設備）</t>
  </si>
  <si>
    <t>　既存設備の処分費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</si>
</sst>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_ "/>
  </numFmts>
  <fonts count="2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auto="1"/>
      <name val="ＭＳ 明朝"/>
      <family val="1"/>
    </font>
    <font>
      <sz val="10"/>
      <color rgb="FFFF0000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sz val="11"/>
      <color rgb="FFFF0000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11" fillId="3" borderId="11" xfId="0" applyFont="1" applyFill="1" applyBorder="1" applyAlignment="1" applyProtection="1">
      <alignment horizontal="left" vertical="center" shrinkToFit="1"/>
      <protection locked="0"/>
    </xf>
    <xf numFmtId="176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vertical="center" shrinkToFi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 applyProtection="1">
      <alignment horizontal="left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177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  <protection hidden="1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6" fillId="0" borderId="2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0" borderId="29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32" xfId="0" applyFont="1" applyFill="1" applyBorder="1" applyAlignment="1" applyProtection="1">
      <alignment horizontal="left" vertical="center" shrinkToFit="1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left" vertical="center"/>
      <protection hidden="1"/>
    </xf>
    <xf numFmtId="0" fontId="0" fillId="3" borderId="3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1" fillId="3" borderId="38" xfId="0" applyFont="1" applyFill="1" applyBorder="1" applyAlignment="1" applyProtection="1">
      <alignment horizontal="left" vertical="center" shrinkToFi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shrinkToFit="1"/>
      <protection hidden="1"/>
    </xf>
    <xf numFmtId="176" fontId="19" fillId="0" borderId="0" xfId="0" applyNumberFormat="1" applyFont="1" applyAlignment="1" applyProtection="1">
      <alignment horizontal="center" vertical="center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178" fontId="13" fillId="0" borderId="0" xfId="0" applyNumberFormat="1" applyFont="1" applyAlignment="1" applyProtection="1">
      <alignment horizontal="center" vertical="center" wrapText="1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5" borderId="42" xfId="0" applyFont="1" applyFill="1" applyBorder="1" applyAlignment="1" applyProtection="1">
      <alignment horizontal="center"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11" fillId="3" borderId="44" xfId="0" applyFont="1" applyFill="1" applyBorder="1" applyAlignment="1" applyProtection="1">
      <alignment horizontal="left" vertical="center" shrinkToFit="1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2" fontId="20" fillId="0" borderId="0" xfId="0" applyNumberFormat="1" applyFont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right"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5" fillId="0" borderId="31" xfId="0" applyFont="1" applyBorder="1" applyProtection="1">
      <alignment vertical="center"/>
      <protection hidden="1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38" fontId="11" fillId="3" borderId="47" xfId="7" applyFont="1" applyFill="1" applyBorder="1" applyAlignment="1" applyProtection="1">
      <alignment vertical="center"/>
      <protection hidden="1"/>
    </xf>
    <xf numFmtId="38" fontId="11" fillId="3" borderId="3" xfId="7" applyFont="1" applyFill="1" applyBorder="1" applyAlignment="1" applyProtection="1">
      <alignment vertical="center"/>
      <protection hidden="1"/>
    </xf>
    <xf numFmtId="38" fontId="11" fillId="3" borderId="30" xfId="7" applyFont="1" applyFill="1" applyBorder="1" applyAlignment="1" applyProtection="1">
      <alignment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5" borderId="34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right" vertical="center"/>
      <protection locked="0"/>
    </xf>
    <xf numFmtId="38" fontId="11" fillId="3" borderId="3" xfId="7" applyFont="1" applyFill="1" applyBorder="1" applyAlignment="1" applyProtection="1">
      <alignment horizontal="right" vertical="center"/>
      <protection locked="0"/>
    </xf>
    <xf numFmtId="38" fontId="6" fillId="3" borderId="36" xfId="7" applyFont="1" applyFill="1" applyBorder="1" applyAlignment="1" applyProtection="1">
      <alignment horizontal="right" vertical="center"/>
      <protection locked="0"/>
    </xf>
    <xf numFmtId="38" fontId="6" fillId="5" borderId="33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right" vertical="center"/>
      <protection locked="0"/>
    </xf>
    <xf numFmtId="38" fontId="6" fillId="5" borderId="48" xfId="7" applyFont="1" applyFill="1" applyBorder="1" applyAlignment="1" applyProtection="1">
      <alignment horizontal="center" vertical="center"/>
      <protection locked="0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38" fontId="11" fillId="3" borderId="29" xfId="7" applyFont="1" applyFill="1" applyBorder="1" applyAlignment="1" applyProtection="1">
      <alignment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38" fontId="6" fillId="5" borderId="31" xfId="7" applyFont="1" applyFill="1" applyBorder="1" applyAlignment="1" applyProtection="1">
      <alignment horizontal="center" vertical="center"/>
      <protection locked="0"/>
    </xf>
    <xf numFmtId="38" fontId="11" fillId="3" borderId="6" xfId="7" applyFont="1" applyFill="1" applyBorder="1" applyAlignment="1" applyProtection="1">
      <alignment horizontal="right" vertical="center"/>
      <protection locked="0"/>
    </xf>
    <xf numFmtId="176" fontId="6" fillId="5" borderId="50" xfId="0" applyNumberFormat="1" applyFont="1" applyFill="1" applyBorder="1" applyAlignment="1" applyProtection="1">
      <alignment horizontal="center" vertical="center"/>
      <protection hidden="1"/>
    </xf>
    <xf numFmtId="12" fontId="21" fillId="3" borderId="18" xfId="0" applyNumberFormat="1" applyFont="1" applyFill="1" applyBorder="1" applyAlignment="1" applyProtection="1">
      <alignment horizontal="center" vertical="center"/>
      <protection hidden="1"/>
    </xf>
    <xf numFmtId="12" fontId="21" fillId="3" borderId="21" xfId="0" applyNumberFormat="1" applyFont="1" applyFill="1" applyBorder="1" applyAlignment="1" applyProtection="1">
      <alignment horizontal="center" vertical="center"/>
      <protection hidden="1"/>
    </xf>
    <xf numFmtId="12" fontId="21" fillId="3" borderId="29" xfId="0" applyNumberFormat="1" applyFont="1" applyFill="1" applyBorder="1" applyAlignment="1" applyProtection="1">
      <alignment horizontal="center" vertical="center"/>
      <protection hidden="1"/>
    </xf>
    <xf numFmtId="12" fontId="21" fillId="3" borderId="31" xfId="0" applyNumberFormat="1" applyFont="1" applyFill="1" applyBorder="1" applyAlignment="1" applyProtection="1">
      <alignment horizontal="center" vertical="center"/>
      <protection hidden="1"/>
    </xf>
    <xf numFmtId="38" fontId="6" fillId="5" borderId="43" xfId="7" applyFont="1" applyFill="1" applyBorder="1" applyAlignment="1" applyProtection="1">
      <alignment horizontal="center" vertical="center"/>
      <protection locked="0"/>
    </xf>
    <xf numFmtId="38" fontId="11" fillId="3" borderId="10" xfId="7" applyFont="1" applyFill="1" applyBorder="1" applyAlignment="1" applyProtection="1">
      <alignment horizontal="right" vertical="center"/>
      <protection locked="0"/>
    </xf>
    <xf numFmtId="12" fontId="21" fillId="3" borderId="51" xfId="0" applyNumberFormat="1" applyFont="1" applyFill="1" applyBorder="1" applyAlignment="1" applyProtection="1">
      <alignment horizontal="center" vertical="center"/>
      <protection hidden="1"/>
    </xf>
    <xf numFmtId="12" fontId="21" fillId="3" borderId="52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center" vertical="center"/>
      <protection locked="0"/>
    </xf>
    <xf numFmtId="38" fontId="11" fillId="3" borderId="3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center" vertical="center"/>
      <protection locked="0"/>
    </xf>
    <xf numFmtId="38" fontId="6" fillId="3" borderId="32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11" fillId="3" borderId="10" xfId="7" applyFont="1" applyFill="1" applyBorder="1" applyAlignment="1" applyProtection="1">
      <alignment horizontal="center" vertical="center"/>
      <protection locked="0"/>
    </xf>
    <xf numFmtId="38" fontId="6" fillId="3" borderId="44" xfId="7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38" fontId="6" fillId="0" borderId="34" xfId="7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36" xfId="7" applyFont="1" applyBorder="1" applyAlignment="1" applyProtection="1">
      <alignment horizontal="right" vertical="center"/>
      <protection locked="0"/>
    </xf>
    <xf numFmtId="38" fontId="6" fillId="5" borderId="57" xfId="7" applyFont="1" applyFill="1" applyBorder="1" applyAlignment="1" applyProtection="1">
      <alignment horizontal="right" vertical="center"/>
      <protection locked="0"/>
    </xf>
    <xf numFmtId="38" fontId="6" fillId="0" borderId="58" xfId="7" applyFont="1" applyBorder="1" applyAlignment="1" applyProtection="1">
      <alignment horizontal="right" vertical="center"/>
      <protection locked="0"/>
    </xf>
    <xf numFmtId="38" fontId="6" fillId="5" borderId="53" xfId="7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hidden="1"/>
    </xf>
    <xf numFmtId="38" fontId="23" fillId="0" borderId="18" xfId="7" applyFont="1" applyBorder="1" applyAlignment="1" applyProtection="1">
      <alignment horizontal="center" vertical="center"/>
      <protection hidden="1"/>
    </xf>
    <xf numFmtId="38" fontId="23" fillId="0" borderId="21" xfId="7" applyFont="1" applyBorder="1" applyAlignment="1" applyProtection="1">
      <alignment horizontal="center" vertical="center"/>
      <protection hidden="1"/>
    </xf>
    <xf numFmtId="38" fontId="6" fillId="0" borderId="39" xfId="7" applyFont="1" applyBorder="1" applyAlignment="1" applyProtection="1">
      <alignment horizontal="right" vertical="center"/>
      <protection locked="0"/>
    </xf>
    <xf numFmtId="38" fontId="23" fillId="0" borderId="29" xfId="7" applyFont="1" applyBorder="1" applyAlignment="1" applyProtection="1">
      <alignment horizontal="center" vertical="center"/>
      <protection hidden="1"/>
    </xf>
    <xf numFmtId="38" fontId="23" fillId="0" borderId="31" xfId="7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176" fontId="6" fillId="5" borderId="60" xfId="0" applyNumberFormat="1" applyFont="1" applyFill="1" applyBorder="1" applyAlignment="1" applyProtection="1">
      <alignment horizontal="center" vertical="center"/>
      <protection hidden="1"/>
    </xf>
    <xf numFmtId="38" fontId="6" fillId="0" borderId="60" xfId="7" applyFont="1" applyBorder="1" applyAlignment="1" applyProtection="1">
      <alignment horizontal="right" vertical="center"/>
      <protection locked="0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76" fontId="6" fillId="5" borderId="33" xfId="0" applyNumberFormat="1" applyFont="1" applyFill="1" applyBorder="1" applyAlignment="1" applyProtection="1">
      <alignment horizontal="center" vertical="center"/>
      <protection hidden="1"/>
    </xf>
    <xf numFmtId="38" fontId="11" fillId="3" borderId="58" xfId="7" applyFont="1" applyFill="1" applyBorder="1" applyAlignment="1" applyProtection="1">
      <alignment horizontal="right" vertical="center"/>
      <protection locked="0"/>
    </xf>
    <xf numFmtId="38" fontId="23" fillId="0" borderId="51" xfId="7" applyFont="1" applyBorder="1" applyAlignment="1" applyProtection="1">
      <alignment horizontal="center" vertical="center"/>
      <protection hidden="1"/>
    </xf>
    <xf numFmtId="38" fontId="23" fillId="0" borderId="52" xfId="7" applyFont="1" applyBorder="1" applyAlignment="1" applyProtection="1">
      <alignment horizontal="center" vertical="center"/>
      <protection hidden="1"/>
    </xf>
    <xf numFmtId="176" fontId="6" fillId="5" borderId="29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176" fontId="6" fillId="5" borderId="41" xfId="0" applyNumberFormat="1" applyFont="1" applyFill="1" applyBorder="1" applyAlignment="1" applyProtection="1">
      <alignment horizontal="center" vertical="center"/>
      <protection hidden="1"/>
    </xf>
    <xf numFmtId="38" fontId="11" fillId="3" borderId="42" xfId="7" applyFont="1" applyFill="1" applyBorder="1" applyAlignment="1" applyProtection="1">
      <alignment vertical="center"/>
      <protection hidden="1"/>
    </xf>
    <xf numFmtId="176" fontId="6" fillId="5" borderId="42" xfId="0" applyNumberFormat="1" applyFont="1" applyFill="1" applyBorder="1" applyAlignment="1" applyProtection="1">
      <alignment horizontal="center"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176" fontId="6" fillId="5" borderId="61" xfId="0" applyNumberFormat="1" applyFont="1" applyFill="1" applyBorder="1" applyAlignment="1" applyProtection="1">
      <alignment horizontal="center" vertical="center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176" fontId="6" fillId="0" borderId="34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0" xfId="0" applyNumberFormat="1" applyFont="1" applyFill="1" applyBorder="1" applyAlignment="1" applyProtection="1">
      <alignment horizontal="center" vertical="center"/>
      <protection hidden="1"/>
    </xf>
    <xf numFmtId="38" fontId="6" fillId="0" borderId="63" xfId="7" applyFont="1" applyBorder="1" applyAlignment="1" applyProtection="1">
      <alignment horizontal="right" vertical="center"/>
      <protection locked="0"/>
    </xf>
    <xf numFmtId="38" fontId="6" fillId="0" borderId="32" xfId="7" applyFont="1" applyBorder="1" applyAlignment="1" applyProtection="1">
      <alignment horizontal="right" vertical="center"/>
      <protection locked="0"/>
    </xf>
    <xf numFmtId="38" fontId="6" fillId="0" borderId="30" xfId="7" applyFont="1" applyBorder="1" applyAlignment="1" applyProtection="1">
      <alignment horizontal="right" vertical="center"/>
      <protection locked="0"/>
    </xf>
    <xf numFmtId="38" fontId="6" fillId="0" borderId="64" xfId="7" applyFont="1" applyBorder="1" applyAlignment="1" applyProtection="1">
      <alignment horizontal="right" vertical="center"/>
      <protection locked="0"/>
    </xf>
    <xf numFmtId="0" fontId="6" fillId="0" borderId="65" xfId="0" applyFont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38" fontId="6" fillId="0" borderId="38" xfId="7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5" borderId="67" xfId="0" applyNumberFormat="1" applyFont="1" applyFill="1" applyBorder="1" applyAlignment="1" applyProtection="1">
      <alignment horizontal="center" vertical="center"/>
      <protection hidden="1"/>
    </xf>
    <xf numFmtId="176" fontId="6" fillId="0" borderId="68" xfId="0" applyNumberFormat="1" applyFont="1" applyFill="1" applyBorder="1" applyAlignment="1" applyProtection="1">
      <alignment horizontal="center" vertical="center"/>
      <protection hidden="1"/>
    </xf>
    <xf numFmtId="176" fontId="6" fillId="0" borderId="69" xfId="0" applyNumberFormat="1" applyFont="1" applyFill="1" applyBorder="1" applyAlignment="1" applyProtection="1">
      <alignment horizontal="center" vertical="center"/>
      <protection hidden="1"/>
    </xf>
    <xf numFmtId="176" fontId="6" fillId="0" borderId="70" xfId="0" applyNumberFormat="1" applyFont="1" applyFill="1" applyBorder="1" applyAlignment="1" applyProtection="1">
      <alignment horizontal="center" vertical="center"/>
      <protection hidden="1"/>
    </xf>
    <xf numFmtId="176" fontId="6" fillId="5" borderId="51" xfId="0" applyNumberFormat="1" applyFont="1" applyFill="1" applyBorder="1" applyAlignment="1" applyProtection="1">
      <alignment horizontal="center" vertical="center"/>
      <protection hidden="1"/>
    </xf>
    <xf numFmtId="176" fontId="6" fillId="5" borderId="52" xfId="0" applyNumberFormat="1" applyFont="1" applyFill="1" applyBorder="1" applyAlignment="1" applyProtection="1">
      <alignment horizontal="center" vertical="center"/>
      <protection hidden="1"/>
    </xf>
    <xf numFmtId="38" fontId="6" fillId="0" borderId="71" xfId="7" applyFont="1" applyBorder="1" applyAlignment="1" applyProtection="1">
      <alignment horizontal="right" vertical="center"/>
      <protection locked="0"/>
    </xf>
    <xf numFmtId="38" fontId="6" fillId="0" borderId="69" xfId="7" applyFont="1" applyBorder="1" applyAlignment="1" applyProtection="1">
      <alignment horizontal="right" vertical="center"/>
      <protection locked="0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5" borderId="73" xfId="7" applyFont="1" applyFill="1" applyBorder="1" applyAlignment="1" applyProtection="1">
      <alignment horizontal="right" vertical="center"/>
      <protection locked="0"/>
    </xf>
    <xf numFmtId="38" fontId="6" fillId="5" borderId="74" xfId="7" applyFont="1" applyFill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0" borderId="76" xfId="7" applyFont="1" applyBorder="1" applyAlignment="1" applyProtection="1">
      <alignment horizontal="right" vertical="center"/>
      <protection locked="0"/>
    </xf>
    <xf numFmtId="12" fontId="5" fillId="0" borderId="0" xfId="0" applyNumberFormat="1" applyFont="1" applyProtection="1">
      <alignment vertical="center"/>
      <protection hidden="1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191770</xdr:colOff>
      <xdr:row>5</xdr:row>
      <xdr:rowOff>200660</xdr:rowOff>
    </xdr:from>
    <xdr:to xmlns:xdr="http://schemas.openxmlformats.org/drawingml/2006/spreadsheetDrawing">
      <xdr:col>37</xdr:col>
      <xdr:colOff>38100</xdr:colOff>
      <xdr:row>8</xdr:row>
      <xdr:rowOff>305435</xdr:rowOff>
    </xdr:to>
    <xdr:sp macro="" textlink="">
      <xdr:nvSpPr>
        <xdr:cNvPr id="2" name="オブジェクト 2"/>
        <xdr:cNvSpPr txBox="1"/>
      </xdr:nvSpPr>
      <xdr:spPr>
        <a:xfrm>
          <a:off x="6830695" y="1417955"/>
          <a:ext cx="4732655" cy="901065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/>
        <a:lstStyle/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【みなし大企業】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大企業から、次に掲げる出資又は役員を受け入れている者。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①　発行済株式の総数又は出資金額の総額の２分の１以上を同一の大企業が所有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②　発行済株式の総数又は出資金額の総額の３分の２以上を大企業が所有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③　大企業の役員又は職員を兼ねている者が、役員総数の２分の１以上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99695</xdr:colOff>
      <xdr:row>22</xdr:row>
      <xdr:rowOff>73025</xdr:rowOff>
    </xdr:from>
    <xdr:to xmlns:xdr="http://schemas.openxmlformats.org/drawingml/2006/spreadsheetDrawing">
      <xdr:col>13</xdr:col>
      <xdr:colOff>208280</xdr:colOff>
      <xdr:row>23</xdr:row>
      <xdr:rowOff>100330</xdr:rowOff>
    </xdr:to>
    <xdr:sp macro="" textlink="">
      <xdr:nvSpPr>
        <xdr:cNvPr id="4" name="図形 3"/>
        <xdr:cNvSpPr/>
      </xdr:nvSpPr>
      <xdr:spPr>
        <a:xfrm>
          <a:off x="652145" y="5565775"/>
          <a:ext cx="3147060" cy="431165"/>
        </a:xfrm>
        <a:prstGeom prst="wedgeRectCallout">
          <a:avLst>
            <a:gd name="adj1" fmla="val 37840"/>
            <a:gd name="adj2" fmla="val -79248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交付決定日（１期募集は令和８年７月、２期募集は令和８年10月）以降の日付としてください。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16</xdr:col>
      <xdr:colOff>64770</xdr:colOff>
      <xdr:row>22</xdr:row>
      <xdr:rowOff>158115</xdr:rowOff>
    </xdr:from>
    <xdr:to xmlns:xdr="http://schemas.openxmlformats.org/drawingml/2006/spreadsheetDrawing">
      <xdr:col>25</xdr:col>
      <xdr:colOff>196215</xdr:colOff>
      <xdr:row>23</xdr:row>
      <xdr:rowOff>54610</xdr:rowOff>
    </xdr:to>
    <xdr:sp macro="" textlink="">
      <xdr:nvSpPr>
        <xdr:cNvPr id="5" name="図形 4"/>
        <xdr:cNvSpPr/>
      </xdr:nvSpPr>
      <xdr:spPr>
        <a:xfrm>
          <a:off x="4484370" y="5650865"/>
          <a:ext cx="2626995" cy="300355"/>
        </a:xfrm>
        <a:prstGeom prst="wedgeRectCallout">
          <a:avLst>
            <a:gd name="adj1" fmla="val -1187"/>
            <a:gd name="adj2" fmla="val -115684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令和９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年１月以前の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日付としてください。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21</xdr:col>
      <xdr:colOff>221615</xdr:colOff>
      <xdr:row>15</xdr:row>
      <xdr:rowOff>73025</xdr:rowOff>
    </xdr:from>
    <xdr:to xmlns:xdr="http://schemas.openxmlformats.org/drawingml/2006/spreadsheetDrawing">
      <xdr:col>27</xdr:col>
      <xdr:colOff>238760</xdr:colOff>
      <xdr:row>17</xdr:row>
      <xdr:rowOff>88265</xdr:rowOff>
    </xdr:to>
    <xdr:sp macro="" textlink="">
      <xdr:nvSpPr>
        <xdr:cNvPr id="6" name="図形 4"/>
        <xdr:cNvSpPr/>
      </xdr:nvSpPr>
      <xdr:spPr>
        <a:xfrm>
          <a:off x="6022340" y="4161790"/>
          <a:ext cx="2322195" cy="444500"/>
        </a:xfrm>
        <a:prstGeom prst="wedgeRectCallout">
          <a:avLst>
            <a:gd name="adj1" fmla="val -41721"/>
            <a:gd name="adj2" fmla="val -97312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補助対象事業場が複数ある場合は、併記してください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205740</xdr:colOff>
      <xdr:row>26</xdr:row>
      <xdr:rowOff>508000</xdr:rowOff>
    </xdr:from>
    <xdr:to xmlns:xdr="http://schemas.openxmlformats.org/drawingml/2006/spreadsheetDrawing">
      <xdr:col>26</xdr:col>
      <xdr:colOff>27940</xdr:colOff>
      <xdr:row>27</xdr:row>
      <xdr:rowOff>338455</xdr:rowOff>
    </xdr:to>
    <xdr:sp macro="" textlink="">
      <xdr:nvSpPr>
        <xdr:cNvPr id="7" name="図形 5"/>
        <xdr:cNvSpPr/>
      </xdr:nvSpPr>
      <xdr:spPr>
        <a:xfrm>
          <a:off x="5454015" y="7642860"/>
          <a:ext cx="1765300" cy="630555"/>
        </a:xfrm>
        <a:prstGeom prst="wedgeRectCallout">
          <a:avLst>
            <a:gd name="adj1" fmla="val -73560"/>
            <a:gd name="adj2" fmla="val 19336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補助対象事業場が複数ある場合は、設置場所の事業場名も記載してください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102870</xdr:colOff>
      <xdr:row>23</xdr:row>
      <xdr:rowOff>32385</xdr:rowOff>
    </xdr:from>
    <xdr:to xmlns:xdr="http://schemas.openxmlformats.org/drawingml/2006/spreadsheetDrawing">
      <xdr:col>37</xdr:col>
      <xdr:colOff>184150</xdr:colOff>
      <xdr:row>27</xdr:row>
      <xdr:rowOff>739775</xdr:rowOff>
    </xdr:to>
    <xdr:sp macro="" textlink="">
      <xdr:nvSpPr>
        <xdr:cNvPr id="8" name="図形 6"/>
        <xdr:cNvSpPr/>
      </xdr:nvSpPr>
      <xdr:spPr>
        <a:xfrm>
          <a:off x="5627370" y="5928995"/>
          <a:ext cx="6082030" cy="2745740"/>
        </a:xfrm>
        <a:custGeom>
          <a:avLst>
            <a:gd name="adj1" fmla="val -88905"/>
            <a:gd name="adj2" fmla="val -9681"/>
          </a:avLst>
          <a:gdLst/>
          <a:ahLst/>
          <a:cxnLst/>
          <a:rect l="l" t="t" r="r" b="b"/>
          <a:pathLst>
            <a:path w="21600" h="21600" extrusionOk="1">
              <a:moveTo>
                <a:pt x="6050" y="0"/>
              </a:moveTo>
              <a:lnTo>
                <a:pt x="8642" y="0"/>
              </a:lnTo>
              <a:lnTo>
                <a:pt x="8642" y="0"/>
              </a:lnTo>
              <a:lnTo>
                <a:pt x="12529" y="0"/>
              </a:lnTo>
              <a:lnTo>
                <a:pt x="21600" y="0"/>
              </a:lnTo>
              <a:lnTo>
                <a:pt x="21600" y="3600"/>
              </a:lnTo>
              <a:lnTo>
                <a:pt x="21600" y="3600"/>
              </a:lnTo>
              <a:lnTo>
                <a:pt x="21600" y="9000"/>
              </a:lnTo>
              <a:lnTo>
                <a:pt x="21600" y="21600"/>
              </a:lnTo>
              <a:lnTo>
                <a:pt x="12529" y="21600"/>
              </a:lnTo>
              <a:lnTo>
                <a:pt x="8642" y="21600"/>
              </a:lnTo>
              <a:lnTo>
                <a:pt x="8642" y="21600"/>
              </a:lnTo>
              <a:lnTo>
                <a:pt x="6050" y="21600"/>
              </a:lnTo>
              <a:lnTo>
                <a:pt x="6050" y="9000"/>
              </a:lnTo>
              <a:lnTo>
                <a:pt x="0" y="8709"/>
              </a:lnTo>
              <a:lnTo>
                <a:pt x="6048" y="6514"/>
              </a:lnTo>
              <a:lnTo>
                <a:pt x="6050" y="0"/>
              </a:lnTo>
              <a:close/>
            </a:path>
          </a:pathLst>
        </a:cu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　　　　　　　　　　　　　　能力は設備種別に応じて、次の内容を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記載してください。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　　　　　　　　　　　　　　（参考）「指定設備一覧」https://sii.or.jp/setsubi07r/search/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26</xdr:col>
      <xdr:colOff>321945</xdr:colOff>
      <xdr:row>24</xdr:row>
      <xdr:rowOff>135890</xdr:rowOff>
    </xdr:from>
    <xdr:to xmlns:xdr="http://schemas.openxmlformats.org/drawingml/2006/spreadsheetDrawing">
      <xdr:col>37</xdr:col>
      <xdr:colOff>124460</xdr:colOff>
      <xdr:row>27</xdr:row>
      <xdr:rowOff>466725</xdr:rowOff>
    </xdr:to>
    <xdr:pic macro="">
      <xdr:nvPicPr>
        <xdr:cNvPr id="12" name="オブジェクト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3320" y="6230620"/>
          <a:ext cx="4136390" cy="2171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199390</xdr:colOff>
      <xdr:row>43</xdr:row>
      <xdr:rowOff>79375</xdr:rowOff>
    </xdr:from>
    <xdr:to xmlns:xdr="http://schemas.openxmlformats.org/drawingml/2006/spreadsheetDrawing">
      <xdr:col>31</xdr:col>
      <xdr:colOff>115570</xdr:colOff>
      <xdr:row>45</xdr:row>
      <xdr:rowOff>180340</xdr:rowOff>
    </xdr:to>
    <xdr:sp macro="" textlink="">
      <xdr:nvSpPr>
        <xdr:cNvPr id="2" name="オブジェクト 2"/>
        <xdr:cNvSpPr txBox="1"/>
      </xdr:nvSpPr>
      <xdr:spPr>
        <a:xfrm>
          <a:off x="2199640" y="7407275"/>
          <a:ext cx="4192905" cy="73406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通常型の場合は「1/2」、特別型の場合は「2/3」を選択してください。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補助対象事業場が複数あり、各事業場で補助率が異なる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（例：広島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事業所は1/2、呉事業所は2/3）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場合、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「３事業費内訳に関する事項」</a:t>
          </a:r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は、ページを分けて作成してください。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102235</xdr:colOff>
      <xdr:row>6</xdr:row>
      <xdr:rowOff>158750</xdr:rowOff>
    </xdr:from>
    <xdr:to xmlns:xdr="http://schemas.openxmlformats.org/drawingml/2006/spreadsheetDrawing">
      <xdr:col>36</xdr:col>
      <xdr:colOff>55880</xdr:colOff>
      <xdr:row>7</xdr:row>
      <xdr:rowOff>173990</xdr:rowOff>
    </xdr:to>
    <xdr:sp macro="" textlink="">
      <xdr:nvSpPr>
        <xdr:cNvPr id="3" name="オブジェクト 3"/>
        <xdr:cNvSpPr txBox="1"/>
      </xdr:nvSpPr>
      <xdr:spPr>
        <a:xfrm>
          <a:off x="5779135" y="1541145"/>
          <a:ext cx="3039745" cy="27432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合計額は(2)支出の総事業費と整合させてください</a:t>
          </a:r>
          <a:endParaRPr sz="10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68580</xdr:colOff>
      <xdr:row>7</xdr:row>
      <xdr:rowOff>213360</xdr:rowOff>
    </xdr:from>
    <xdr:to xmlns:xdr="http://schemas.openxmlformats.org/drawingml/2006/spreadsheetDrawing">
      <xdr:col>17</xdr:col>
      <xdr:colOff>17780</xdr:colOff>
      <xdr:row>10</xdr:row>
      <xdr:rowOff>82550</xdr:rowOff>
    </xdr:to>
    <xdr:sp macro="" textlink="">
      <xdr:nvSpPr>
        <xdr:cNvPr id="4" name="図形 3"/>
        <xdr:cNvSpPr/>
      </xdr:nvSpPr>
      <xdr:spPr>
        <a:xfrm>
          <a:off x="1268730" y="1854835"/>
          <a:ext cx="2216150" cy="457835"/>
        </a:xfrm>
        <a:prstGeom prst="wedgeRectCallout">
          <a:avLst>
            <a:gd name="adj1" fmla="val -58328"/>
            <a:gd name="adj2" fmla="val 111829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補助対象事業場が複数ある場合は、事業場ごとに記載してください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4.4099999999999999e-004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8.9099999999999999e-002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8.8700000000000001e-002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8.9099999999999999e-002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9.5000000000000001e-002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6.9699999999999998e-002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6.8599999999999994e-002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6.8199999999999997e-002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6.8199999999999997e-002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6.8599999999999994e-002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6.8900000000000003e-002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7.0800000000000002e-002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7.3300000000000004e-002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7.4099999999999999e-002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7.2999999999999995e-002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8.9800000000000005e-002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6.0100000000000001e-002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5.0999999999999997e-002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5.0999999999999997e-002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5.1299999999999998e-002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7.6600000000000001e-002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7.6300000000000007e-002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6.6699999999999995e-002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5.28e-002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4.e-002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9.64e-002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6.e-002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5.7000000000000002e-002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5.7000000000000002e-002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5.7000000000000002e-002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3.e-002</v>
          </cell>
          <cell r="BG29">
            <v>0.15</v>
          </cell>
          <cell r="BH29">
            <v>9.e-002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-4.9875000000000003e-002</v>
          </cell>
          <cell r="BG30">
            <v>7.4999999999999997e-002</v>
          </cell>
          <cell r="BH30">
            <v>1.2562499999999997e-002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-6.4875000000000002e-002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-7.4999999999999983e-002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2"/>
  <sheetViews>
    <sheetView tabSelected="1" view="pageBreakPreview" zoomScale="85" zoomScaleSheetLayoutView="85" workbookViewId="0">
      <selection activeCell="AB34" sqref="AB34"/>
    </sheetView>
  </sheetViews>
  <sheetFormatPr defaultRowHeight="13.2"/>
  <cols>
    <col min="1" max="22" width="3.625" style="1" customWidth="1"/>
    <col min="23" max="23" width="3.75" style="1" customWidth="1"/>
    <col min="24" max="26" width="3.625" style="1" customWidth="1"/>
    <col min="27" max="27" width="12" style="1" customWidth="1"/>
    <col min="28" max="28" width="3.625" style="1" customWidth="1"/>
    <col min="29" max="29" width="12.25" style="1" customWidth="1"/>
    <col min="30" max="86" width="3.625" style="1" customWidth="1"/>
    <col min="87" max="16384" width="8.796875" style="1" customWidth="1"/>
  </cols>
  <sheetData>
    <row r="1" spans="1:26" ht="21" customHeight="1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3.9" customHeight="1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4" customHeight="1">
      <c r="A4" s="5" t="s">
        <v>49</v>
      </c>
    </row>
    <row r="5" spans="1:26" s="2" customFormat="1" ht="27.95" customHeight="1">
      <c r="A5" s="6" t="s">
        <v>13</v>
      </c>
      <c r="B5" s="17"/>
      <c r="C5" s="25"/>
      <c r="D5" s="29" t="s">
        <v>1</v>
      </c>
      <c r="E5" s="37"/>
      <c r="F5" s="37"/>
      <c r="G5" s="38"/>
      <c r="H5" s="49" t="s">
        <v>185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4"/>
    </row>
    <row r="6" spans="1:26" s="2" customFormat="1" ht="27.95" customHeight="1">
      <c r="A6" s="7"/>
      <c r="B6" s="18"/>
      <c r="C6" s="26"/>
      <c r="D6" s="29" t="s">
        <v>2</v>
      </c>
      <c r="E6" s="38"/>
      <c r="F6" s="29" t="s">
        <v>6</v>
      </c>
      <c r="G6" s="38"/>
      <c r="H6" s="49" t="s">
        <v>186</v>
      </c>
      <c r="I6" s="49"/>
      <c r="J6" s="49"/>
      <c r="K6" s="49"/>
      <c r="L6" s="49"/>
      <c r="M6" s="49"/>
      <c r="N6" s="64"/>
      <c r="O6" s="29" t="s">
        <v>10</v>
      </c>
      <c r="P6" s="68"/>
      <c r="Q6" s="71" t="s">
        <v>169</v>
      </c>
      <c r="R6" s="49"/>
      <c r="S6" s="49"/>
      <c r="T6" s="49"/>
      <c r="U6" s="49"/>
      <c r="V6" s="49"/>
      <c r="W6" s="49"/>
      <c r="X6" s="64"/>
    </row>
    <row r="7" spans="1:26" s="2" customFormat="1" ht="18.600000000000001" customHeight="1">
      <c r="A7" s="7"/>
      <c r="B7" s="18"/>
      <c r="C7" s="26"/>
      <c r="D7" s="30" t="s">
        <v>53</v>
      </c>
      <c r="E7" s="39"/>
      <c r="F7" s="39"/>
      <c r="G7" s="44"/>
      <c r="H7" s="50" t="s">
        <v>94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76"/>
    </row>
    <row r="8" spans="1:26" s="2" customFormat="1" ht="16.149999999999999" customHeight="1">
      <c r="A8" s="7"/>
      <c r="B8" s="18"/>
      <c r="C8" s="26"/>
      <c r="D8" s="31"/>
      <c r="E8" s="40"/>
      <c r="F8" s="40"/>
      <c r="G8" s="45"/>
      <c r="H8" s="51" t="s">
        <v>187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77"/>
    </row>
    <row r="9" spans="1:26" s="2" customFormat="1" ht="28.9" customHeight="1">
      <c r="A9" s="7"/>
      <c r="B9" s="18"/>
      <c r="C9" s="26"/>
      <c r="D9" s="32" t="s">
        <v>170</v>
      </c>
      <c r="E9" s="41"/>
      <c r="F9" s="41"/>
      <c r="G9" s="46"/>
      <c r="H9" s="49" t="s">
        <v>62</v>
      </c>
      <c r="I9" s="49"/>
      <c r="J9" s="49"/>
      <c r="K9" s="49"/>
      <c r="L9" s="49"/>
      <c r="M9" s="49"/>
      <c r="N9" s="64"/>
      <c r="O9" s="66" t="s">
        <v>172</v>
      </c>
      <c r="P9" s="69"/>
      <c r="Q9" s="69"/>
      <c r="R9" s="72"/>
      <c r="S9" s="71" t="s">
        <v>148</v>
      </c>
      <c r="T9" s="49"/>
      <c r="U9" s="49"/>
      <c r="V9" s="49"/>
      <c r="W9" s="49"/>
      <c r="X9" s="64"/>
      <c r="Y9" s="82"/>
      <c r="Z9" s="82"/>
    </row>
    <row r="10" spans="1:26" s="2" customFormat="1" ht="25.15" customHeight="1">
      <c r="A10" s="7"/>
      <c r="B10" s="19"/>
      <c r="C10" s="26"/>
      <c r="D10" s="33" t="s">
        <v>5</v>
      </c>
      <c r="E10" s="42"/>
      <c r="F10" s="42"/>
      <c r="G10" s="47"/>
      <c r="H10" s="52">
        <v>10000000</v>
      </c>
      <c r="I10" s="52"/>
      <c r="J10" s="52"/>
      <c r="K10" s="52"/>
      <c r="L10" s="52"/>
      <c r="M10" s="52"/>
      <c r="N10" s="65" t="s">
        <v>15</v>
      </c>
      <c r="O10" s="67" t="s">
        <v>183</v>
      </c>
      <c r="P10" s="70"/>
      <c r="Q10" s="70"/>
      <c r="R10" s="73"/>
      <c r="S10" s="74">
        <v>100</v>
      </c>
      <c r="T10" s="74"/>
      <c r="U10" s="74"/>
      <c r="V10" s="74"/>
      <c r="W10" s="74"/>
      <c r="X10" s="78" t="s">
        <v>18</v>
      </c>
    </row>
    <row r="11" spans="1:26" s="2" customFormat="1" ht="25.15" customHeight="1">
      <c r="A11" s="8" t="s">
        <v>78</v>
      </c>
      <c r="B11" s="8"/>
      <c r="C11" s="8" t="s">
        <v>160</v>
      </c>
      <c r="D11" s="8" t="s">
        <v>3</v>
      </c>
      <c r="E11" s="8"/>
      <c r="F11" s="8"/>
      <c r="G11" s="8"/>
      <c r="H11" s="53" t="s">
        <v>189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6" s="2" customFormat="1" ht="16.899999999999999" customHeight="1">
      <c r="A12" s="8"/>
      <c r="B12" s="8"/>
      <c r="C12" s="8"/>
      <c r="D12" s="6" t="s">
        <v>8</v>
      </c>
      <c r="E12" s="17"/>
      <c r="F12" s="17"/>
      <c r="G12" s="25"/>
      <c r="H12" s="54" t="s">
        <v>190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6" s="2" customFormat="1" ht="16.899999999999999" customHeight="1">
      <c r="A13" s="8"/>
      <c r="B13" s="8"/>
      <c r="C13" s="8"/>
      <c r="D13" s="34"/>
      <c r="E13" s="43"/>
      <c r="F13" s="43"/>
      <c r="G13" s="48"/>
      <c r="H13" s="55" t="s">
        <v>191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79"/>
    </row>
    <row r="14" spans="1:26" s="2" customFormat="1" ht="26.4" customHeight="1">
      <c r="A14" s="8"/>
      <c r="B14" s="8"/>
      <c r="C14" s="8"/>
      <c r="D14" s="32" t="s">
        <v>184</v>
      </c>
      <c r="E14" s="41"/>
      <c r="F14" s="41"/>
      <c r="G14" s="46"/>
      <c r="H14" s="56" t="s">
        <v>196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80"/>
    </row>
    <row r="15" spans="1:26" s="2" customFormat="1" ht="24" customHeight="1">
      <c r="A15" s="8"/>
      <c r="B15" s="8"/>
      <c r="C15" s="8" t="s">
        <v>161</v>
      </c>
      <c r="D15" s="8" t="s">
        <v>3</v>
      </c>
      <c r="E15" s="8"/>
      <c r="F15" s="8"/>
      <c r="G15" s="8"/>
      <c r="H15" s="53" t="s">
        <v>194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6" s="2" customFormat="1" ht="16.899999999999999" customHeight="1">
      <c r="A16" s="8"/>
      <c r="B16" s="8"/>
      <c r="C16" s="8"/>
      <c r="D16" s="6" t="s">
        <v>8</v>
      </c>
      <c r="E16" s="17"/>
      <c r="F16" s="17"/>
      <c r="G16" s="25"/>
      <c r="H16" s="54" t="s">
        <v>195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33" s="2" customFormat="1" ht="16.899999999999999" customHeight="1">
      <c r="A17" s="8"/>
      <c r="B17" s="8"/>
      <c r="C17" s="8"/>
      <c r="D17" s="34"/>
      <c r="E17" s="43"/>
      <c r="F17" s="43"/>
      <c r="G17" s="48"/>
      <c r="H17" s="55" t="s">
        <v>99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79"/>
    </row>
    <row r="18" spans="1:33" s="2" customFormat="1" ht="26.4" customHeight="1">
      <c r="A18" s="8"/>
      <c r="B18" s="8"/>
      <c r="C18" s="8"/>
      <c r="D18" s="32" t="s">
        <v>184</v>
      </c>
      <c r="E18" s="41"/>
      <c r="F18" s="41"/>
      <c r="G18" s="46"/>
      <c r="H18" s="56" t="s">
        <v>196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80"/>
    </row>
    <row r="19" spans="1:33" s="2" customFormat="1" ht="4.1500000000000004" customHeight="1">
      <c r="A19" s="9"/>
      <c r="B19" s="20"/>
      <c r="C19" s="20"/>
      <c r="D19" s="35"/>
      <c r="E19" s="35"/>
      <c r="F19" s="35"/>
      <c r="G19" s="35"/>
    </row>
    <row r="20" spans="1:33" s="2" customFormat="1" ht="10.199999999999999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33" s="2" customFormat="1" ht="15.6" customHeight="1">
      <c r="A21" s="11" t="s">
        <v>171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33" s="2" customFormat="1" ht="20.399999999999999" customHeight="1">
      <c r="A22" s="12" t="s">
        <v>11</v>
      </c>
      <c r="B22" s="21"/>
      <c r="C22" s="21"/>
      <c r="D22" s="21"/>
      <c r="E22" s="21"/>
      <c r="F22" s="21"/>
      <c r="G22" s="21"/>
      <c r="H22" s="57" t="s">
        <v>25</v>
      </c>
      <c r="I22" s="60"/>
      <c r="J22" s="61">
        <v>8</v>
      </c>
      <c r="K22" s="61"/>
      <c r="L22" s="62" t="s">
        <v>143</v>
      </c>
      <c r="M22" s="63">
        <v>8</v>
      </c>
      <c r="N22" s="63"/>
      <c r="O22" s="62" t="s">
        <v>145</v>
      </c>
      <c r="P22" s="62" t="s">
        <v>146</v>
      </c>
      <c r="Q22" s="60" t="s">
        <v>25</v>
      </c>
      <c r="R22" s="60"/>
      <c r="S22" s="75">
        <v>8</v>
      </c>
      <c r="T22" s="75"/>
      <c r="U22" s="62" t="s">
        <v>143</v>
      </c>
      <c r="V22" s="61">
        <v>12</v>
      </c>
      <c r="W22" s="61"/>
      <c r="X22" s="62" t="s">
        <v>145</v>
      </c>
      <c r="Y22" s="83"/>
      <c r="Z22" s="84"/>
      <c r="AC22" s="83"/>
    </row>
    <row r="23" spans="1:33" s="2" customFormat="1" ht="31.8" customHeight="1">
      <c r="A23" s="10"/>
      <c r="B23" s="10"/>
      <c r="C23" s="10"/>
      <c r="D23" s="10"/>
      <c r="E23" s="10"/>
      <c r="F23" s="10"/>
      <c r="G23" s="10"/>
    </row>
    <row r="24" spans="1:33" s="2" customFormat="1" ht="15.6" customHeight="1">
      <c r="A24" s="10" t="s">
        <v>37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33" s="2" customFormat="1" ht="16.5" customHeight="1">
      <c r="A25" s="13" t="s">
        <v>46</v>
      </c>
      <c r="B25" s="13"/>
      <c r="C25" s="13" t="s">
        <v>157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158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33" s="2" customFormat="1" ht="65.400000000000006" customHeight="1">
      <c r="A26" s="14">
        <v>1</v>
      </c>
      <c r="B26" s="14"/>
      <c r="C26" s="27" t="s">
        <v>101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198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3" s="2" customFormat="1" ht="63" customHeight="1">
      <c r="A27" s="14">
        <v>2</v>
      </c>
      <c r="B27" s="14"/>
      <c r="C27" s="27" t="s">
        <v>199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 t="s">
        <v>197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3" s="2" customFormat="1" ht="66" customHeight="1">
      <c r="A28" s="14">
        <v>3</v>
      </c>
      <c r="B28" s="14"/>
      <c r="C28" s="27" t="s">
        <v>200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 t="s">
        <v>201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3" s="2" customFormat="1" ht="63.6" customHeight="1">
      <c r="A29" s="14">
        <v>4</v>
      </c>
      <c r="B29" s="14"/>
      <c r="C29" s="27" t="s">
        <v>192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 t="s">
        <v>202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33" s="2" customFormat="1" ht="15" customHeight="1">
      <c r="A30" s="15" t="s">
        <v>173</v>
      </c>
      <c r="B30" s="22"/>
      <c r="C30" s="28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33" s="2" customFormat="1" ht="16.899999999999999" customHeight="1">
      <c r="A31" s="16" t="s">
        <v>159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2" customFormat="1" ht="16.149999999999999" customHeight="1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2:15" ht="20.100000000000001" customHeight="1"/>
    <row r="34" spans="2:15" ht="20.100000000000001" customHeight="1">
      <c r="B34" s="24" t="s">
        <v>21</v>
      </c>
      <c r="C34" s="2"/>
      <c r="D34" s="2"/>
      <c r="K34" s="1" t="s">
        <v>55</v>
      </c>
      <c r="O34" s="1" t="s">
        <v>147</v>
      </c>
    </row>
    <row r="35" spans="2:15" ht="20.100000000000001" customHeight="1">
      <c r="B35" s="24" t="s">
        <v>9</v>
      </c>
      <c r="C35" s="2"/>
      <c r="D35" s="2"/>
      <c r="K35" s="1" t="s">
        <v>12</v>
      </c>
      <c r="O35" s="1" t="s">
        <v>148</v>
      </c>
    </row>
    <row r="36" spans="2:15" ht="20.100000000000001" customHeight="1">
      <c r="B36" s="24" t="s">
        <v>56</v>
      </c>
      <c r="C36" s="2"/>
      <c r="D36" s="2"/>
    </row>
    <row r="37" spans="2:15" ht="20.100000000000001" customHeight="1">
      <c r="B37" s="24" t="s">
        <v>57</v>
      </c>
      <c r="C37" s="2"/>
      <c r="D37" s="2"/>
    </row>
    <row r="38" spans="2:15" ht="20.100000000000001" customHeight="1">
      <c r="B38" s="24" t="s">
        <v>58</v>
      </c>
      <c r="C38" s="2"/>
      <c r="D38" s="2"/>
    </row>
    <row r="39" spans="2:15" ht="20.100000000000001" customHeight="1">
      <c r="B39" s="24" t="s">
        <v>59</v>
      </c>
      <c r="C39" s="2"/>
      <c r="D39" s="2"/>
    </row>
    <row r="40" spans="2:15" ht="20.100000000000001" customHeight="1">
      <c r="B40" s="24" t="s">
        <v>61</v>
      </c>
      <c r="C40" s="2"/>
      <c r="D40" s="2"/>
    </row>
    <row r="41" spans="2:15" ht="20.100000000000001" customHeight="1">
      <c r="B41" s="24" t="s">
        <v>47</v>
      </c>
      <c r="C41" s="2"/>
      <c r="D41" s="2"/>
    </row>
    <row r="42" spans="2:15" ht="20.100000000000001" customHeight="1">
      <c r="B42" s="24" t="s">
        <v>62</v>
      </c>
      <c r="C42" s="2"/>
      <c r="D42" s="2"/>
    </row>
    <row r="43" spans="2:15" ht="20.100000000000001" customHeight="1">
      <c r="B43" s="24" t="s">
        <v>60</v>
      </c>
      <c r="C43" s="2"/>
      <c r="D43" s="2"/>
    </row>
    <row r="44" spans="2:15" ht="20.100000000000001" customHeight="1">
      <c r="B44" s="24" t="s">
        <v>50</v>
      </c>
      <c r="C44" s="2"/>
      <c r="D44" s="2"/>
    </row>
    <row r="45" spans="2:15" ht="20.100000000000001" customHeight="1">
      <c r="B45" s="24" t="s">
        <v>64</v>
      </c>
      <c r="C45" s="2"/>
      <c r="D45" s="2"/>
    </row>
    <row r="46" spans="2:15" ht="20.100000000000001" customHeight="1">
      <c r="B46" s="24" t="s">
        <v>65</v>
      </c>
      <c r="C46" s="2"/>
      <c r="D46" s="2"/>
    </row>
    <row r="47" spans="2:15" ht="20.100000000000001" customHeight="1">
      <c r="B47" s="24" t="s">
        <v>67</v>
      </c>
      <c r="C47" s="2"/>
      <c r="D47" s="2"/>
    </row>
    <row r="48" spans="2:15" ht="20.100000000000001" customHeight="1">
      <c r="B48" s="24" t="s">
        <v>68</v>
      </c>
      <c r="C48" s="2"/>
      <c r="D48" s="2"/>
    </row>
    <row r="49" spans="2:4" ht="20.100000000000001" customHeight="1">
      <c r="B49" s="24" t="s">
        <v>14</v>
      </c>
      <c r="C49" s="2"/>
      <c r="D49" s="2"/>
    </row>
    <row r="50" spans="2:4" ht="20.100000000000001" customHeight="1">
      <c r="B50" s="24" t="s">
        <v>70</v>
      </c>
      <c r="C50" s="2"/>
      <c r="D50" s="2"/>
    </row>
    <row r="51" spans="2:4" ht="20.100000000000001" customHeight="1">
      <c r="B51" s="24" t="s">
        <v>19</v>
      </c>
      <c r="C51" s="2"/>
      <c r="D51" s="2"/>
    </row>
    <row r="52" spans="2:4" ht="20.100000000000001" customHeight="1">
      <c r="B52" s="24" t="s">
        <v>41</v>
      </c>
      <c r="C52" s="2"/>
      <c r="D52" s="2"/>
    </row>
    <row r="53" spans="2:4" ht="20.100000000000001" customHeight="1">
      <c r="B53" s="24" t="s">
        <v>72</v>
      </c>
      <c r="C53" s="2"/>
      <c r="D53" s="2"/>
    </row>
    <row r="54" spans="2:4" ht="20.100000000000001" customHeight="1">
      <c r="B54" s="24" t="s">
        <v>73</v>
      </c>
      <c r="C54" s="2"/>
      <c r="D54" s="2"/>
    </row>
    <row r="55" spans="2:4" ht="20.100000000000001" customHeight="1">
      <c r="B55" s="24" t="s">
        <v>74</v>
      </c>
      <c r="C55" s="2"/>
      <c r="D55" s="2"/>
    </row>
    <row r="56" spans="2:4" ht="20.100000000000001" customHeight="1">
      <c r="B56" s="24" t="s">
        <v>76</v>
      </c>
      <c r="C56" s="2"/>
      <c r="D56" s="2"/>
    </row>
    <row r="57" spans="2:4" ht="20.100000000000001" customHeight="1">
      <c r="B57" s="24" t="s">
        <v>66</v>
      </c>
      <c r="C57" s="2"/>
      <c r="D57" s="2"/>
    </row>
    <row r="58" spans="2:4" ht="20.100000000000001" customHeight="1">
      <c r="B58" s="24" t="s">
        <v>77</v>
      </c>
      <c r="C58" s="2"/>
      <c r="D58" s="2"/>
    </row>
    <row r="59" spans="2:4" ht="20.100000000000001" customHeight="1">
      <c r="B59" s="24" t="s">
        <v>79</v>
      </c>
      <c r="C59" s="2"/>
      <c r="D59" s="2"/>
    </row>
    <row r="60" spans="2:4" ht="20.100000000000001" customHeight="1">
      <c r="B60" s="24" t="s">
        <v>80</v>
      </c>
      <c r="C60" s="2"/>
      <c r="D60" s="2"/>
    </row>
    <row r="61" spans="2:4" ht="20.100000000000001" customHeight="1">
      <c r="B61" s="24" t="s">
        <v>81</v>
      </c>
      <c r="C61" s="2"/>
      <c r="D61" s="2"/>
    </row>
    <row r="62" spans="2:4" ht="20.100000000000001" customHeight="1">
      <c r="B62" s="24" t="s">
        <v>82</v>
      </c>
      <c r="C62" s="2"/>
      <c r="D62" s="2"/>
    </row>
    <row r="63" spans="2:4" ht="20.100000000000001" customHeight="1">
      <c r="B63" s="24" t="s">
        <v>84</v>
      </c>
      <c r="C63" s="2"/>
      <c r="D63" s="2"/>
    </row>
    <row r="64" spans="2:4" ht="20.100000000000001" customHeight="1">
      <c r="B64" s="24" t="s">
        <v>45</v>
      </c>
      <c r="C64" s="2"/>
      <c r="D64" s="2"/>
    </row>
    <row r="65" spans="2:4" ht="20.100000000000001" customHeight="1">
      <c r="B65" s="24" t="s">
        <v>86</v>
      </c>
      <c r="C65" s="2"/>
      <c r="D65" s="2"/>
    </row>
    <row r="66" spans="2:4" ht="20.100000000000001" customHeight="1">
      <c r="B66" s="24" t="s">
        <v>87</v>
      </c>
      <c r="C66" s="2"/>
      <c r="D66" s="2"/>
    </row>
    <row r="67" spans="2:4" ht="20.100000000000001" customHeight="1">
      <c r="B67" s="24" t="s">
        <v>88</v>
      </c>
      <c r="C67" s="2"/>
      <c r="D67" s="2"/>
    </row>
    <row r="68" spans="2:4" ht="20.100000000000001" customHeight="1">
      <c r="B68" s="24" t="s">
        <v>89</v>
      </c>
      <c r="C68" s="2"/>
      <c r="D68" s="2"/>
    </row>
    <row r="69" spans="2:4" ht="20.100000000000001" customHeight="1">
      <c r="B69" s="24" t="s">
        <v>90</v>
      </c>
      <c r="C69" s="2"/>
      <c r="D69" s="2"/>
    </row>
    <row r="70" spans="2:4" ht="20.100000000000001" customHeight="1">
      <c r="B70" s="24" t="s">
        <v>4</v>
      </c>
      <c r="C70" s="2"/>
      <c r="D70" s="2"/>
    </row>
    <row r="71" spans="2:4" ht="20.100000000000001" customHeight="1">
      <c r="B71" s="24" t="s">
        <v>91</v>
      </c>
      <c r="C71" s="2"/>
      <c r="D71" s="2"/>
    </row>
    <row r="72" spans="2:4" ht="20.100000000000001" customHeight="1">
      <c r="B72" s="24" t="s">
        <v>93</v>
      </c>
      <c r="C72" s="2"/>
      <c r="D72" s="2"/>
    </row>
    <row r="73" spans="2:4" ht="20.100000000000001" customHeight="1">
      <c r="B73" s="24" t="s">
        <v>95</v>
      </c>
      <c r="C73" s="2"/>
      <c r="D73" s="2"/>
    </row>
    <row r="74" spans="2:4" ht="20.100000000000001" customHeight="1">
      <c r="B74" s="24" t="s">
        <v>96</v>
      </c>
      <c r="C74" s="2"/>
      <c r="D74" s="2"/>
    </row>
    <row r="75" spans="2:4" ht="20.100000000000001" customHeight="1">
      <c r="B75" s="24" t="s">
        <v>97</v>
      </c>
      <c r="C75" s="2"/>
      <c r="D75" s="2"/>
    </row>
    <row r="76" spans="2:4" ht="20.100000000000001" customHeight="1">
      <c r="B76" s="24" t="s">
        <v>54</v>
      </c>
      <c r="C76" s="2"/>
      <c r="D76" s="2"/>
    </row>
    <row r="77" spans="2:4" ht="20.100000000000001" customHeight="1">
      <c r="B77" s="24" t="s">
        <v>98</v>
      </c>
      <c r="C77" s="2"/>
      <c r="D77" s="2"/>
    </row>
    <row r="78" spans="2:4" ht="20.100000000000001" customHeight="1">
      <c r="B78" s="24" t="s">
        <v>92</v>
      </c>
      <c r="C78" s="2"/>
      <c r="D78" s="2"/>
    </row>
    <row r="79" spans="2:4" ht="20.100000000000001" customHeight="1">
      <c r="B79" s="24" t="s">
        <v>100</v>
      </c>
      <c r="C79" s="2"/>
      <c r="D79" s="2"/>
    </row>
    <row r="80" spans="2:4" ht="20.100000000000001" customHeight="1">
      <c r="B80" s="24" t="s">
        <v>102</v>
      </c>
      <c r="C80" s="2"/>
      <c r="D80" s="2"/>
    </row>
    <row r="81" spans="2:4" ht="20.100000000000001" customHeight="1">
      <c r="B81" s="24" t="s">
        <v>7</v>
      </c>
      <c r="C81" s="2"/>
      <c r="D81" s="2"/>
    </row>
    <row r="82" spans="2:4" ht="20.100000000000001" customHeight="1">
      <c r="B82" s="24" t="s">
        <v>103</v>
      </c>
      <c r="C82" s="2"/>
      <c r="D82" s="2"/>
    </row>
    <row r="83" spans="2:4" ht="20.100000000000001" customHeight="1">
      <c r="B83" s="24" t="s">
        <v>104</v>
      </c>
      <c r="C83" s="2"/>
      <c r="D83" s="2"/>
    </row>
    <row r="84" spans="2:4" ht="20.100000000000001" customHeight="1">
      <c r="B84" s="24" t="s">
        <v>69</v>
      </c>
      <c r="C84" s="2"/>
      <c r="D84" s="2"/>
    </row>
    <row r="85" spans="2:4" ht="20.100000000000001" customHeight="1">
      <c r="B85" s="24" t="s">
        <v>106</v>
      </c>
      <c r="C85" s="2"/>
      <c r="D85" s="2"/>
    </row>
    <row r="86" spans="2:4" ht="20.100000000000001" customHeight="1">
      <c r="B86" s="24" t="s">
        <v>83</v>
      </c>
      <c r="C86" s="2"/>
      <c r="D86" s="2"/>
    </row>
    <row r="87" spans="2:4" ht="20.100000000000001" customHeight="1">
      <c r="B87" s="24" t="s">
        <v>75</v>
      </c>
      <c r="C87" s="2"/>
      <c r="D87" s="2"/>
    </row>
    <row r="88" spans="2:4" ht="20.100000000000001" customHeight="1">
      <c r="B88" s="24" t="s">
        <v>16</v>
      </c>
      <c r="C88" s="2"/>
      <c r="D88" s="2"/>
    </row>
    <row r="89" spans="2:4" ht="20.100000000000001" customHeight="1">
      <c r="B89" s="24" t="s">
        <v>107</v>
      </c>
      <c r="C89" s="2"/>
      <c r="D89" s="2"/>
    </row>
    <row r="90" spans="2:4" ht="20.100000000000001" customHeight="1">
      <c r="B90" s="24" t="s">
        <v>20</v>
      </c>
      <c r="C90" s="2"/>
      <c r="D90" s="2"/>
    </row>
    <row r="91" spans="2:4" ht="20.100000000000001" customHeight="1">
      <c r="B91" s="24" t="s">
        <v>108</v>
      </c>
      <c r="C91" s="2"/>
      <c r="D91" s="2"/>
    </row>
    <row r="92" spans="2:4" ht="20.100000000000001" customHeight="1">
      <c r="B92" s="24" t="s">
        <v>109</v>
      </c>
      <c r="C92" s="2"/>
      <c r="D92" s="2"/>
    </row>
    <row r="93" spans="2:4" ht="20.100000000000001" customHeight="1">
      <c r="B93" s="24" t="s">
        <v>23</v>
      </c>
      <c r="C93" s="2"/>
      <c r="D93" s="2"/>
    </row>
    <row r="94" spans="2:4" ht="20.100000000000001" customHeight="1">
      <c r="B94" s="24" t="s">
        <v>63</v>
      </c>
      <c r="C94" s="2"/>
      <c r="D94" s="2"/>
    </row>
    <row r="95" spans="2:4" ht="20.100000000000001" customHeight="1">
      <c r="B95" s="24" t="s">
        <v>111</v>
      </c>
      <c r="C95" s="2"/>
      <c r="D95" s="2"/>
    </row>
    <row r="96" spans="2:4" ht="20.100000000000001" customHeight="1">
      <c r="B96" s="24" t="s">
        <v>0</v>
      </c>
      <c r="C96" s="2"/>
      <c r="D96" s="2"/>
    </row>
    <row r="97" spans="2:4" ht="20.100000000000001" customHeight="1">
      <c r="B97" s="24" t="s">
        <v>112</v>
      </c>
      <c r="C97" s="2"/>
      <c r="D97" s="2"/>
    </row>
    <row r="98" spans="2:4" ht="20.100000000000001" customHeight="1">
      <c r="B98" s="24" t="s">
        <v>52</v>
      </c>
      <c r="C98" s="2"/>
      <c r="D98" s="2"/>
    </row>
    <row r="99" spans="2:4" ht="9.9499999999999993" customHeight="1">
      <c r="B99" s="24" t="s">
        <v>113</v>
      </c>
      <c r="C99" s="2"/>
      <c r="D99" s="2"/>
    </row>
    <row r="100" spans="2:4" ht="9.9499999999999993" customHeight="1">
      <c r="B100" s="24" t="s">
        <v>114</v>
      </c>
      <c r="C100" s="2"/>
      <c r="D100" s="2"/>
    </row>
    <row r="101" spans="2:4" ht="9.9499999999999993" customHeight="1">
      <c r="B101" s="24" t="s">
        <v>115</v>
      </c>
      <c r="C101" s="2"/>
      <c r="D101" s="2"/>
    </row>
    <row r="102" spans="2:4" ht="9.9499999999999993" customHeight="1">
      <c r="B102" s="24" t="s">
        <v>116</v>
      </c>
      <c r="C102" s="2"/>
      <c r="D102" s="2"/>
    </row>
    <row r="103" spans="2:4" ht="9.9499999999999993" customHeight="1">
      <c r="B103" s="24" t="s">
        <v>118</v>
      </c>
      <c r="C103" s="2"/>
      <c r="D103" s="2"/>
    </row>
    <row r="104" spans="2:4" ht="9.9499999999999993" customHeight="1">
      <c r="B104" s="24" t="s">
        <v>32</v>
      </c>
      <c r="C104" s="2"/>
      <c r="D104" s="2"/>
    </row>
    <row r="105" spans="2:4" ht="9.9499999999999993" customHeight="1">
      <c r="B105" s="24" t="s">
        <v>119</v>
      </c>
      <c r="C105" s="2"/>
      <c r="D105" s="2"/>
    </row>
    <row r="106" spans="2:4" ht="9.9499999999999993" customHeight="1">
      <c r="B106" s="24" t="s">
        <v>110</v>
      </c>
      <c r="C106" s="2"/>
      <c r="D106" s="2"/>
    </row>
    <row r="107" spans="2:4" ht="9.9499999999999993" customHeight="1">
      <c r="B107" s="24" t="s">
        <v>121</v>
      </c>
      <c r="C107" s="2"/>
      <c r="D107" s="2"/>
    </row>
    <row r="108" spans="2:4" ht="9.9499999999999993" customHeight="1">
      <c r="B108" s="24" t="s">
        <v>122</v>
      </c>
      <c r="C108" s="2"/>
      <c r="D108" s="2"/>
    </row>
    <row r="109" spans="2:4" ht="9.9499999999999993" customHeight="1">
      <c r="B109" s="24" t="s">
        <v>123</v>
      </c>
      <c r="C109" s="2"/>
      <c r="D109" s="2"/>
    </row>
    <row r="110" spans="2:4" ht="9.9499999999999993" customHeight="1">
      <c r="B110" s="24" t="s">
        <v>124</v>
      </c>
      <c r="C110" s="2"/>
      <c r="D110" s="2"/>
    </row>
    <row r="111" spans="2:4" ht="9.9499999999999993" customHeight="1">
      <c r="B111" s="24" t="s">
        <v>125</v>
      </c>
      <c r="C111" s="2"/>
      <c r="D111" s="2"/>
    </row>
    <row r="112" spans="2:4" ht="9.9499999999999993" customHeight="1">
      <c r="B112" s="24" t="s">
        <v>126</v>
      </c>
      <c r="C112" s="2"/>
      <c r="D112" s="2"/>
    </row>
    <row r="113" spans="2:4" ht="9.9499999999999993" customHeight="1">
      <c r="B113" s="24" t="s">
        <v>105</v>
      </c>
      <c r="C113" s="2"/>
      <c r="D113" s="2"/>
    </row>
    <row r="114" spans="2:4" ht="9.9499999999999993" customHeight="1">
      <c r="B114" s="24" t="s">
        <v>128</v>
      </c>
      <c r="C114" s="2"/>
      <c r="D114" s="2"/>
    </row>
    <row r="115" spans="2:4" ht="9.9499999999999993" customHeight="1">
      <c r="B115" s="24" t="s">
        <v>130</v>
      </c>
      <c r="C115" s="2"/>
      <c r="D115" s="2"/>
    </row>
    <row r="116" spans="2:4" ht="9.9499999999999993" customHeight="1">
      <c r="B116" s="24" t="s">
        <v>131</v>
      </c>
      <c r="C116" s="2"/>
      <c r="D116" s="2"/>
    </row>
    <row r="117" spans="2:4" ht="9.9499999999999993" customHeight="1">
      <c r="B117" s="24" t="s">
        <v>132</v>
      </c>
      <c r="C117" s="2"/>
      <c r="D117" s="2"/>
    </row>
    <row r="118" spans="2:4" ht="9.9499999999999993" customHeight="1">
      <c r="B118" s="24" t="s">
        <v>133</v>
      </c>
      <c r="C118" s="2"/>
      <c r="D118" s="2"/>
    </row>
    <row r="119" spans="2:4" ht="9.9499999999999993" customHeight="1">
      <c r="B119" s="24" t="s">
        <v>134</v>
      </c>
      <c r="C119" s="2"/>
      <c r="D119" s="2"/>
    </row>
    <row r="120" spans="2:4" ht="9.9499999999999993" customHeight="1">
      <c r="B120" s="24" t="s">
        <v>135</v>
      </c>
      <c r="C120" s="2"/>
      <c r="D120" s="2"/>
    </row>
    <row r="121" spans="2:4" ht="9.9499999999999993" customHeight="1">
      <c r="B121" s="24" t="s">
        <v>136</v>
      </c>
      <c r="C121" s="2"/>
      <c r="D121" s="2"/>
    </row>
    <row r="122" spans="2:4" ht="9.9499999999999993" customHeight="1">
      <c r="B122" s="24" t="s">
        <v>85</v>
      </c>
      <c r="C122" s="2"/>
      <c r="D122" s="2"/>
    </row>
    <row r="123" spans="2:4" ht="9.9499999999999993" customHeight="1">
      <c r="B123" s="24" t="s">
        <v>137</v>
      </c>
      <c r="C123" s="2"/>
      <c r="D123" s="2"/>
    </row>
    <row r="124" spans="2:4" ht="9.9499999999999993" customHeight="1">
      <c r="B124" s="24" t="s">
        <v>127</v>
      </c>
      <c r="C124" s="2"/>
      <c r="D124" s="2"/>
    </row>
    <row r="125" spans="2:4" ht="9.9499999999999993" customHeight="1">
      <c r="B125" s="24" t="s">
        <v>138</v>
      </c>
      <c r="C125" s="2"/>
      <c r="D125" s="2"/>
    </row>
    <row r="126" spans="2:4" ht="9.9499999999999993" customHeight="1">
      <c r="B126" s="24" t="s">
        <v>139</v>
      </c>
      <c r="C126" s="2"/>
      <c r="D126" s="2"/>
    </row>
    <row r="127" spans="2:4" ht="9.9499999999999993" customHeight="1">
      <c r="B127" s="24" t="s">
        <v>140</v>
      </c>
      <c r="C127" s="2"/>
      <c r="D127" s="2"/>
    </row>
    <row r="128" spans="2:4" ht="9.9499999999999993" customHeight="1">
      <c r="B128" s="24" t="s">
        <v>43</v>
      </c>
      <c r="C128" s="2"/>
      <c r="D128" s="2"/>
    </row>
    <row r="129" spans="2:4" ht="9.9499999999999993" customHeight="1">
      <c r="B129" s="24" t="s">
        <v>120</v>
      </c>
      <c r="C129" s="2"/>
      <c r="D129" s="2"/>
    </row>
    <row r="130" spans="2:4" ht="9.9499999999999993" customHeight="1">
      <c r="B130" s="24" t="s">
        <v>44</v>
      </c>
      <c r="C130" s="2"/>
      <c r="D130" s="2"/>
    </row>
    <row r="131" spans="2:4" ht="9.9499999999999993" customHeight="1">
      <c r="B131" s="24" t="s">
        <v>141</v>
      </c>
      <c r="C131" s="2"/>
      <c r="D131" s="2"/>
    </row>
    <row r="132" spans="2:4" ht="9.9499999999999993" customHeight="1">
      <c r="B132" s="24" t="s">
        <v>142</v>
      </c>
      <c r="C132" s="2"/>
      <c r="D132" s="2"/>
    </row>
    <row r="133" spans="2:4" ht="9.9499999999999993" customHeight="1"/>
    <row r="134" spans="2:4" ht="9.9499999999999993" customHeight="1"/>
    <row r="135" spans="2:4" ht="9.9499999999999993" customHeight="1"/>
    <row r="136" spans="2:4" ht="9.9499999999999993" customHeight="1"/>
    <row r="137" spans="2:4" ht="9.9499999999999993" customHeight="1"/>
    <row r="138" spans="2:4" ht="9.9499999999999993" customHeight="1"/>
    <row r="139" spans="2:4" ht="9.9499999999999993" customHeight="1"/>
    <row r="140" spans="2:4" ht="9.9499999999999993" customHeight="1"/>
    <row r="141" spans="2:4" ht="9.9499999999999993" customHeight="1"/>
    <row r="142" spans="2:4" ht="9.9499999999999993" customHeight="1"/>
    <row r="143" spans="2:4" ht="9.9499999999999993" customHeight="1"/>
    <row r="144" spans="2: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</sheetData>
  <mergeCells count="60">
    <mergeCell ref="A1:X1"/>
    <mergeCell ref="D5:G5"/>
    <mergeCell ref="H5:X5"/>
    <mergeCell ref="D6:E6"/>
    <mergeCell ref="F6:G6"/>
    <mergeCell ref="H6:N6"/>
    <mergeCell ref="O6:P6"/>
    <mergeCell ref="Q6:X6"/>
    <mergeCell ref="H7:X7"/>
    <mergeCell ref="H8:X8"/>
    <mergeCell ref="D9:G9"/>
    <mergeCell ref="H9:N9"/>
    <mergeCell ref="O9:R9"/>
    <mergeCell ref="S9:X9"/>
    <mergeCell ref="D10:G10"/>
    <mergeCell ref="H10:M10"/>
    <mergeCell ref="O10:R10"/>
    <mergeCell ref="S10:W10"/>
    <mergeCell ref="D11:G11"/>
    <mergeCell ref="H11:X11"/>
    <mergeCell ref="H12:X12"/>
    <mergeCell ref="H13:X13"/>
    <mergeCell ref="D14:G14"/>
    <mergeCell ref="H14:X14"/>
    <mergeCell ref="D15:G15"/>
    <mergeCell ref="H15:X15"/>
    <mergeCell ref="H16:X16"/>
    <mergeCell ref="H17:X17"/>
    <mergeCell ref="D18:G18"/>
    <mergeCell ref="H18:X18"/>
    <mergeCell ref="A22:G22"/>
    <mergeCell ref="H22:I22"/>
    <mergeCell ref="J22:K22"/>
    <mergeCell ref="M22:N22"/>
    <mergeCell ref="Q22:R22"/>
    <mergeCell ref="S22:T22"/>
    <mergeCell ref="V22:W22"/>
    <mergeCell ref="A25:B25"/>
    <mergeCell ref="C25:M25"/>
    <mergeCell ref="N25:X25"/>
    <mergeCell ref="A26:B26"/>
    <mergeCell ref="C26:M26"/>
    <mergeCell ref="N26:X26"/>
    <mergeCell ref="A27:B27"/>
    <mergeCell ref="C27:M27"/>
    <mergeCell ref="N27:X27"/>
    <mergeCell ref="A28:B28"/>
    <mergeCell ref="C28:M28"/>
    <mergeCell ref="N28:X28"/>
    <mergeCell ref="A29:B29"/>
    <mergeCell ref="C29:M29"/>
    <mergeCell ref="N29:X29"/>
    <mergeCell ref="A2:X3"/>
    <mergeCell ref="A5:C10"/>
    <mergeCell ref="D7:G8"/>
    <mergeCell ref="C11:C14"/>
    <mergeCell ref="D12:G13"/>
    <mergeCell ref="C15:C18"/>
    <mergeCell ref="D16:G17"/>
    <mergeCell ref="A11:B18"/>
  </mergeCells>
  <phoneticPr fontId="4"/>
  <dataValidations count="2">
    <dataValidation type="list" allowBlank="1" showDropDown="0" showInputMessage="1" showErrorMessage="1" sqref="H9">
      <formula1>$B$34:$B$132</formula1>
    </dataValidation>
    <dataValidation type="list" allowBlank="1" showDropDown="0" showInputMessage="1" showErrorMessage="1" sqref="S9:X9">
      <formula1>$O$34:$O$35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7"/>
  <sheetViews>
    <sheetView view="pageBreakPreview" topLeftCell="A22" zoomScale="70" zoomScaleSheetLayoutView="70" workbookViewId="0">
      <selection activeCell="AI22" sqref="AI22"/>
    </sheetView>
  </sheetViews>
  <sheetFormatPr defaultRowHeight="18"/>
  <cols>
    <col min="1" max="14" width="2.625" style="85" customWidth="1"/>
    <col min="15" max="15" width="3.5" style="85" customWidth="1"/>
    <col min="16" max="21" width="2.625" style="85" customWidth="1"/>
    <col min="22" max="22" width="2.875" style="85" customWidth="1"/>
    <col min="23" max="26" width="2.625" style="85" customWidth="1"/>
    <col min="27" max="27" width="2.5" style="85" customWidth="1"/>
    <col min="28" max="32" width="2.625" style="85" customWidth="1"/>
    <col min="33" max="33" width="3" style="85" customWidth="1"/>
  </cols>
  <sheetData>
    <row r="1" spans="1:33">
      <c r="A1" s="88" t="s">
        <v>174</v>
      </c>
    </row>
    <row r="2" spans="1:33" s="1" customFormat="1" ht="16.899999999999999" customHeight="1">
      <c r="A2" s="89" t="s">
        <v>180</v>
      </c>
      <c r="B2" s="89"/>
      <c r="C2" s="89"/>
      <c r="D2" s="89"/>
      <c r="E2" s="89"/>
      <c r="F2" s="89"/>
      <c r="G2" s="89"/>
      <c r="H2" s="89"/>
      <c r="I2" s="89"/>
      <c r="J2" s="89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89"/>
      <c r="AD2" s="89"/>
      <c r="AE2" s="89"/>
      <c r="AF2" s="89"/>
      <c r="AG2" s="248" t="s">
        <v>24</v>
      </c>
    </row>
    <row r="3" spans="1:33" s="2" customFormat="1" ht="12.75">
      <c r="A3" s="90" t="s">
        <v>27</v>
      </c>
      <c r="B3" s="113"/>
      <c r="C3" s="113"/>
      <c r="D3" s="113"/>
      <c r="E3" s="113"/>
      <c r="F3" s="113"/>
      <c r="G3" s="113"/>
      <c r="H3" s="113"/>
      <c r="I3" s="113"/>
      <c r="J3" s="151"/>
      <c r="K3" s="162" t="s">
        <v>149</v>
      </c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231"/>
      <c r="AC3" s="162" t="s">
        <v>176</v>
      </c>
      <c r="AD3" s="176"/>
      <c r="AE3" s="176"/>
      <c r="AF3" s="176"/>
      <c r="AG3" s="249"/>
    </row>
    <row r="4" spans="1:33" s="2" customFormat="1" ht="20.399999999999999" customHeight="1">
      <c r="A4" s="91" t="s">
        <v>177</v>
      </c>
      <c r="B4" s="114"/>
      <c r="C4" s="114"/>
      <c r="D4" s="114"/>
      <c r="E4" s="114"/>
      <c r="F4" s="114"/>
      <c r="G4" s="114"/>
      <c r="H4" s="114"/>
      <c r="I4" s="114"/>
      <c r="J4" s="152"/>
      <c r="K4" s="163">
        <f>R42</f>
        <v>2875000</v>
      </c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232"/>
      <c r="AC4" s="237"/>
      <c r="AD4" s="245"/>
      <c r="AE4" s="245"/>
      <c r="AF4" s="245"/>
      <c r="AG4" s="250"/>
    </row>
    <row r="5" spans="1:33" s="2" customFormat="1" ht="20.399999999999999" customHeight="1">
      <c r="A5" s="92" t="s">
        <v>175</v>
      </c>
      <c r="B5" s="115"/>
      <c r="C5" s="115"/>
      <c r="D5" s="115"/>
      <c r="E5" s="115"/>
      <c r="F5" s="115"/>
      <c r="G5" s="115"/>
      <c r="H5" s="115"/>
      <c r="I5" s="115"/>
      <c r="J5" s="115"/>
      <c r="K5" s="164">
        <v>5210000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238"/>
      <c r="AD5" s="238"/>
      <c r="AE5" s="238"/>
      <c r="AF5" s="238"/>
      <c r="AG5" s="251"/>
    </row>
    <row r="6" spans="1:33" s="2" customFormat="1" ht="20.399999999999999" customHeight="1">
      <c r="A6" s="92" t="s">
        <v>178</v>
      </c>
      <c r="B6" s="115"/>
      <c r="C6" s="115"/>
      <c r="D6" s="115"/>
      <c r="E6" s="115"/>
      <c r="F6" s="115"/>
      <c r="G6" s="115"/>
      <c r="H6" s="115"/>
      <c r="I6" s="115"/>
      <c r="J6" s="115"/>
      <c r="K6" s="164">
        <v>0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238"/>
      <c r="AD6" s="238"/>
      <c r="AE6" s="238"/>
      <c r="AF6" s="238"/>
      <c r="AG6" s="251"/>
    </row>
    <row r="7" spans="1:33" s="2" customFormat="1" ht="20.399999999999999" customHeight="1">
      <c r="A7" s="92" t="s">
        <v>179</v>
      </c>
      <c r="B7" s="115"/>
      <c r="C7" s="115"/>
      <c r="D7" s="115"/>
      <c r="E7" s="115"/>
      <c r="F7" s="115"/>
      <c r="G7" s="115"/>
      <c r="H7" s="115"/>
      <c r="I7" s="115"/>
      <c r="J7" s="115"/>
      <c r="K7" s="164">
        <v>0</v>
      </c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238"/>
      <c r="AD7" s="238"/>
      <c r="AE7" s="238"/>
      <c r="AF7" s="238"/>
      <c r="AG7" s="251"/>
    </row>
    <row r="8" spans="1:33" s="2" customFormat="1" ht="20.399999999999999" customHeight="1">
      <c r="A8" s="93" t="s">
        <v>181</v>
      </c>
      <c r="B8" s="116"/>
      <c r="C8" s="116"/>
      <c r="D8" s="116"/>
      <c r="E8" s="116"/>
      <c r="F8" s="116"/>
      <c r="G8" s="116"/>
      <c r="H8" s="116"/>
      <c r="I8" s="116"/>
      <c r="J8" s="116"/>
      <c r="K8" s="165">
        <f>SUM(K4:AB7)</f>
        <v>8085000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239"/>
      <c r="AD8" s="239"/>
      <c r="AE8" s="239"/>
      <c r="AF8" s="239"/>
      <c r="AG8" s="252"/>
    </row>
    <row r="9" spans="1:33" s="2" customFormat="1" ht="12">
      <c r="A9" s="94"/>
      <c r="B9" s="117"/>
      <c r="C9" s="117"/>
      <c r="D9" s="117"/>
      <c r="E9" s="117"/>
      <c r="F9" s="117"/>
      <c r="G9" s="117"/>
      <c r="H9" s="117"/>
      <c r="I9" s="117"/>
      <c r="J9" s="117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</row>
    <row r="10" spans="1:33" s="2" customFormat="1" ht="13.95">
      <c r="A10" s="95" t="s">
        <v>182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spans="1:33" s="2" customFormat="1" ht="12">
      <c r="A11" s="96" t="s">
        <v>27</v>
      </c>
      <c r="B11" s="118"/>
      <c r="C11" s="118"/>
      <c r="D11" s="118"/>
      <c r="E11" s="118"/>
      <c r="F11" s="118"/>
      <c r="G11" s="118"/>
      <c r="H11" s="118"/>
      <c r="I11" s="118"/>
      <c r="J11" s="153"/>
      <c r="K11" s="167" t="s">
        <v>38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221"/>
      <c r="W11" s="223" t="s">
        <v>17</v>
      </c>
      <c r="X11" s="228"/>
      <c r="Y11" s="228"/>
      <c r="Z11" s="228"/>
      <c r="AA11" s="228"/>
      <c r="AB11" s="233"/>
      <c r="AC11" s="228" t="s">
        <v>30</v>
      </c>
      <c r="AD11" s="228"/>
      <c r="AE11" s="228"/>
      <c r="AF11" s="228"/>
      <c r="AG11" s="253"/>
    </row>
    <row r="12" spans="1:33" s="2" customFormat="1" ht="12.75">
      <c r="A12" s="97"/>
      <c r="B12" s="119"/>
      <c r="C12" s="119"/>
      <c r="D12" s="119"/>
      <c r="E12" s="119"/>
      <c r="F12" s="119"/>
      <c r="G12" s="119"/>
      <c r="H12" s="119"/>
      <c r="I12" s="119"/>
      <c r="J12" s="154"/>
      <c r="K12" s="168" t="s">
        <v>31</v>
      </c>
      <c r="L12" s="168"/>
      <c r="M12" s="168"/>
      <c r="N12" s="168"/>
      <c r="O12" s="168"/>
      <c r="P12" s="168" t="s">
        <v>33</v>
      </c>
      <c r="Q12" s="168"/>
      <c r="R12" s="168" t="s">
        <v>29</v>
      </c>
      <c r="S12" s="168"/>
      <c r="T12" s="168"/>
      <c r="U12" s="168"/>
      <c r="V12" s="175"/>
      <c r="W12" s="224"/>
      <c r="X12" s="229"/>
      <c r="Y12" s="229"/>
      <c r="Z12" s="229"/>
      <c r="AA12" s="229"/>
      <c r="AB12" s="234"/>
      <c r="AC12" s="229"/>
      <c r="AD12" s="229"/>
      <c r="AE12" s="229"/>
      <c r="AF12" s="229"/>
      <c r="AG12" s="254"/>
    </row>
    <row r="13" spans="1:33" s="2" customFormat="1" ht="12">
      <c r="A13" s="98" t="s">
        <v>26</v>
      </c>
      <c r="B13" s="120" t="s">
        <v>203</v>
      </c>
      <c r="C13" s="51"/>
      <c r="D13" s="51"/>
      <c r="E13" s="51"/>
      <c r="F13" s="51"/>
      <c r="G13" s="51"/>
      <c r="H13" s="51"/>
      <c r="I13" s="51"/>
      <c r="J13" s="51"/>
      <c r="K13" s="169"/>
      <c r="L13" s="169"/>
      <c r="M13" s="169"/>
      <c r="N13" s="169"/>
      <c r="O13" s="169"/>
      <c r="P13" s="190"/>
      <c r="Q13" s="190"/>
      <c r="R13" s="206"/>
      <c r="S13" s="215"/>
      <c r="T13" s="215"/>
      <c r="U13" s="215"/>
      <c r="V13" s="222"/>
      <c r="W13" s="169"/>
      <c r="X13" s="169"/>
      <c r="Y13" s="169"/>
      <c r="Z13" s="169"/>
      <c r="AA13" s="169"/>
      <c r="AB13" s="169"/>
      <c r="AC13" s="240"/>
      <c r="AD13" s="240"/>
      <c r="AE13" s="240"/>
      <c r="AF13" s="240"/>
      <c r="AG13" s="255"/>
    </row>
    <row r="14" spans="1:33" s="2" customFormat="1" ht="12">
      <c r="A14" s="99"/>
      <c r="B14" s="53" t="s">
        <v>204</v>
      </c>
      <c r="C14" s="53"/>
      <c r="D14" s="53"/>
      <c r="E14" s="53"/>
      <c r="F14" s="53"/>
      <c r="G14" s="53"/>
      <c r="H14" s="53"/>
      <c r="I14" s="53"/>
      <c r="J14" s="53"/>
      <c r="K14" s="170">
        <v>2000000</v>
      </c>
      <c r="L14" s="170"/>
      <c r="M14" s="170"/>
      <c r="N14" s="170"/>
      <c r="O14" s="170"/>
      <c r="P14" s="191">
        <v>1</v>
      </c>
      <c r="Q14" s="191"/>
      <c r="R14" s="207">
        <f>K14*P14</f>
        <v>2000000</v>
      </c>
      <c r="S14" s="207"/>
      <c r="T14" s="207"/>
      <c r="U14" s="207"/>
      <c r="V14" s="207"/>
      <c r="W14" s="170">
        <v>200000</v>
      </c>
      <c r="X14" s="170"/>
      <c r="Y14" s="170"/>
      <c r="Z14" s="170"/>
      <c r="AA14" s="170"/>
      <c r="AB14" s="170"/>
      <c r="AC14" s="207">
        <f>R14+W14</f>
        <v>2200000</v>
      </c>
      <c r="AD14" s="207"/>
      <c r="AE14" s="207"/>
      <c r="AF14" s="207"/>
      <c r="AG14" s="207"/>
    </row>
    <row r="15" spans="1:33" s="2" customFormat="1" ht="12">
      <c r="A15" s="99"/>
      <c r="B15" s="120" t="s">
        <v>129</v>
      </c>
      <c r="C15" s="51"/>
      <c r="D15" s="51"/>
      <c r="E15" s="51"/>
      <c r="F15" s="51"/>
      <c r="G15" s="51"/>
      <c r="H15" s="51"/>
      <c r="I15" s="51"/>
      <c r="J15" s="51"/>
      <c r="K15" s="169">
        <v>100000</v>
      </c>
      <c r="L15" s="169"/>
      <c r="M15" s="169"/>
      <c r="N15" s="169"/>
      <c r="O15" s="169"/>
      <c r="P15" s="190">
        <v>10</v>
      </c>
      <c r="Q15" s="190"/>
      <c r="R15" s="207">
        <f>K15*P15</f>
        <v>1000000</v>
      </c>
      <c r="S15" s="207"/>
      <c r="T15" s="207"/>
      <c r="U15" s="207"/>
      <c r="V15" s="207"/>
      <c r="W15" s="169">
        <v>200000</v>
      </c>
      <c r="X15" s="169"/>
      <c r="Y15" s="169"/>
      <c r="Z15" s="169"/>
      <c r="AA15" s="169"/>
      <c r="AB15" s="169"/>
      <c r="AC15" s="207">
        <f>R15+W15</f>
        <v>1200000</v>
      </c>
      <c r="AD15" s="207"/>
      <c r="AE15" s="207"/>
      <c r="AF15" s="207"/>
      <c r="AG15" s="256"/>
    </row>
    <row r="16" spans="1:33" s="2" customFormat="1" ht="12">
      <c r="A16" s="99"/>
      <c r="B16" s="120" t="s">
        <v>205</v>
      </c>
      <c r="C16" s="51"/>
      <c r="D16" s="51"/>
      <c r="E16" s="51"/>
      <c r="F16" s="51"/>
      <c r="G16" s="51"/>
      <c r="H16" s="51"/>
      <c r="I16" s="51"/>
      <c r="J16" s="51"/>
      <c r="K16" s="169"/>
      <c r="L16" s="169"/>
      <c r="M16" s="169"/>
      <c r="N16" s="169"/>
      <c r="O16" s="169"/>
      <c r="P16" s="190"/>
      <c r="Q16" s="190"/>
      <c r="R16" s="207"/>
      <c r="S16" s="207"/>
      <c r="T16" s="207"/>
      <c r="U16" s="207"/>
      <c r="V16" s="207"/>
      <c r="W16" s="169"/>
      <c r="X16" s="169"/>
      <c r="Y16" s="169"/>
      <c r="Z16" s="169"/>
      <c r="AA16" s="169"/>
      <c r="AB16" s="169"/>
      <c r="AC16" s="207"/>
      <c r="AD16" s="207"/>
      <c r="AE16" s="207"/>
      <c r="AF16" s="207"/>
      <c r="AG16" s="256"/>
    </row>
    <row r="17" spans="1:33" s="2" customFormat="1" ht="12">
      <c r="A17" s="99"/>
      <c r="B17" s="120" t="s">
        <v>206</v>
      </c>
      <c r="C17" s="51"/>
      <c r="D17" s="51"/>
      <c r="E17" s="51"/>
      <c r="F17" s="51"/>
      <c r="G17" s="51"/>
      <c r="H17" s="51"/>
      <c r="I17" s="51"/>
      <c r="J17" s="51"/>
      <c r="K17" s="169">
        <v>100000</v>
      </c>
      <c r="L17" s="169"/>
      <c r="M17" s="169"/>
      <c r="N17" s="169"/>
      <c r="O17" s="169"/>
      <c r="P17" s="192">
        <v>1</v>
      </c>
      <c r="Q17" s="201"/>
      <c r="R17" s="207">
        <f>K17*P17</f>
        <v>100000</v>
      </c>
      <c r="S17" s="207"/>
      <c r="T17" s="207"/>
      <c r="U17" s="207"/>
      <c r="V17" s="207"/>
      <c r="W17" s="169">
        <v>50000</v>
      </c>
      <c r="X17" s="169"/>
      <c r="Y17" s="169"/>
      <c r="Z17" s="169"/>
      <c r="AA17" s="169"/>
      <c r="AB17" s="169"/>
      <c r="AC17" s="207">
        <f>R17+W17</f>
        <v>150000</v>
      </c>
      <c r="AD17" s="207"/>
      <c r="AE17" s="207"/>
      <c r="AF17" s="207"/>
      <c r="AG17" s="256"/>
    </row>
    <row r="18" spans="1:33" s="2" customFormat="1" ht="12">
      <c r="A18" s="99"/>
      <c r="B18" s="121" t="s">
        <v>207</v>
      </c>
      <c r="C18" s="49"/>
      <c r="D18" s="49"/>
      <c r="E18" s="49"/>
      <c r="F18" s="49"/>
      <c r="G18" s="49"/>
      <c r="H18" s="49"/>
      <c r="I18" s="49"/>
      <c r="J18" s="64"/>
      <c r="K18" s="169">
        <v>2000000</v>
      </c>
      <c r="L18" s="169"/>
      <c r="M18" s="169"/>
      <c r="N18" s="169"/>
      <c r="O18" s="169"/>
      <c r="P18" s="192">
        <v>1</v>
      </c>
      <c r="Q18" s="201"/>
      <c r="R18" s="207">
        <f>K18*P18</f>
        <v>2000000</v>
      </c>
      <c r="S18" s="207"/>
      <c r="T18" s="207"/>
      <c r="U18" s="207"/>
      <c r="V18" s="207"/>
      <c r="W18" s="169">
        <v>200000</v>
      </c>
      <c r="X18" s="169"/>
      <c r="Y18" s="169"/>
      <c r="Z18" s="169"/>
      <c r="AA18" s="169"/>
      <c r="AB18" s="169"/>
      <c r="AC18" s="207">
        <f>R18+W18</f>
        <v>2200000</v>
      </c>
      <c r="AD18" s="207"/>
      <c r="AE18" s="207"/>
      <c r="AF18" s="207"/>
      <c r="AG18" s="256"/>
    </row>
    <row r="19" spans="1:33" s="2" customFormat="1" ht="12.75">
      <c r="A19" s="99"/>
      <c r="B19" s="122"/>
      <c r="C19" s="137"/>
      <c r="D19" s="137"/>
      <c r="E19" s="137"/>
      <c r="F19" s="137"/>
      <c r="G19" s="137"/>
      <c r="H19" s="137"/>
      <c r="I19" s="137"/>
      <c r="J19" s="155"/>
      <c r="K19" s="171"/>
      <c r="L19" s="171"/>
      <c r="M19" s="171"/>
      <c r="N19" s="171"/>
      <c r="O19" s="171"/>
      <c r="P19" s="193"/>
      <c r="Q19" s="202"/>
      <c r="R19" s="208">
        <f>K19*P19</f>
        <v>0</v>
      </c>
      <c r="S19" s="208"/>
      <c r="T19" s="208"/>
      <c r="U19" s="208"/>
      <c r="V19" s="208"/>
      <c r="W19" s="171"/>
      <c r="X19" s="171"/>
      <c r="Y19" s="171"/>
      <c r="Z19" s="171"/>
      <c r="AA19" s="171"/>
      <c r="AB19" s="171"/>
      <c r="AC19" s="241">
        <f>R19+W19</f>
        <v>0</v>
      </c>
      <c r="AD19" s="246"/>
      <c r="AE19" s="246"/>
      <c r="AF19" s="246"/>
      <c r="AG19" s="257"/>
    </row>
    <row r="20" spans="1:33" s="2" customFormat="1" ht="12.75">
      <c r="A20" s="100"/>
      <c r="B20" s="123" t="s">
        <v>34</v>
      </c>
      <c r="C20" s="138"/>
      <c r="D20" s="138"/>
      <c r="E20" s="138"/>
      <c r="F20" s="138"/>
      <c r="G20" s="138"/>
      <c r="H20" s="138"/>
      <c r="I20" s="138"/>
      <c r="J20" s="138"/>
      <c r="K20" s="172"/>
      <c r="L20" s="179"/>
      <c r="M20" s="179"/>
      <c r="N20" s="179"/>
      <c r="O20" s="186"/>
      <c r="P20" s="172"/>
      <c r="Q20" s="186"/>
      <c r="R20" s="209">
        <f>SUM(R13:V19)</f>
        <v>5100000</v>
      </c>
      <c r="S20" s="209"/>
      <c r="T20" s="209"/>
      <c r="U20" s="209"/>
      <c r="V20" s="209"/>
      <c r="W20" s="209">
        <f>SUM(W13:AB19)</f>
        <v>650000</v>
      </c>
      <c r="X20" s="209"/>
      <c r="Y20" s="209"/>
      <c r="Z20" s="209"/>
      <c r="AA20" s="209"/>
      <c r="AB20" s="209"/>
      <c r="AC20" s="209">
        <f>SUM(AC13:AG19)</f>
        <v>5750000</v>
      </c>
      <c r="AD20" s="209"/>
      <c r="AE20" s="209"/>
      <c r="AF20" s="209"/>
      <c r="AG20" s="258"/>
    </row>
    <row r="21" spans="1:33" s="2" customFormat="1" ht="12">
      <c r="A21" s="101" t="s">
        <v>36</v>
      </c>
      <c r="B21" s="124" t="s">
        <v>203</v>
      </c>
      <c r="C21" s="139"/>
      <c r="D21" s="139"/>
      <c r="E21" s="139"/>
      <c r="F21" s="139"/>
      <c r="G21" s="139"/>
      <c r="H21" s="139"/>
      <c r="I21" s="139"/>
      <c r="J21" s="139"/>
      <c r="K21" s="169"/>
      <c r="L21" s="169"/>
      <c r="M21" s="169"/>
      <c r="N21" s="169"/>
      <c r="O21" s="169"/>
      <c r="P21" s="190"/>
      <c r="Q21" s="190"/>
      <c r="R21" s="210"/>
      <c r="S21" s="210"/>
      <c r="T21" s="210"/>
      <c r="U21" s="210"/>
      <c r="V21" s="210"/>
      <c r="W21" s="225"/>
      <c r="X21" s="225"/>
      <c r="Y21" s="225"/>
      <c r="Z21" s="225"/>
      <c r="AA21" s="225"/>
      <c r="AB21" s="225"/>
      <c r="AC21" s="240"/>
      <c r="AD21" s="240"/>
      <c r="AE21" s="240"/>
      <c r="AF21" s="240"/>
      <c r="AG21" s="255"/>
    </row>
    <row r="22" spans="1:33" s="2" customFormat="1" ht="12">
      <c r="A22" s="102"/>
      <c r="B22" s="125" t="s">
        <v>144</v>
      </c>
      <c r="C22" s="140"/>
      <c r="D22" s="140"/>
      <c r="E22" s="140"/>
      <c r="F22" s="140"/>
      <c r="G22" s="140"/>
      <c r="H22" s="140"/>
      <c r="I22" s="140"/>
      <c r="J22" s="140"/>
      <c r="K22" s="169"/>
      <c r="L22" s="169"/>
      <c r="M22" s="169"/>
      <c r="N22" s="169"/>
      <c r="O22" s="169"/>
      <c r="P22" s="190"/>
      <c r="Q22" s="190"/>
      <c r="R22" s="207">
        <f>K22*P22</f>
        <v>0</v>
      </c>
      <c r="S22" s="207"/>
      <c r="T22" s="207"/>
      <c r="U22" s="207"/>
      <c r="V22" s="207"/>
      <c r="W22" s="170">
        <v>200000</v>
      </c>
      <c r="X22" s="170"/>
      <c r="Y22" s="170"/>
      <c r="Z22" s="170"/>
      <c r="AA22" s="170"/>
      <c r="AB22" s="170"/>
      <c r="AC22" s="207">
        <f>R22+W22</f>
        <v>200000</v>
      </c>
      <c r="AD22" s="207"/>
      <c r="AE22" s="207"/>
      <c r="AF22" s="207"/>
      <c r="AG22" s="256"/>
    </row>
    <row r="23" spans="1:33" s="2" customFormat="1" ht="12">
      <c r="A23" s="102"/>
      <c r="B23" s="125" t="s">
        <v>188</v>
      </c>
      <c r="C23" s="140"/>
      <c r="D23" s="140"/>
      <c r="E23" s="140"/>
      <c r="F23" s="140"/>
      <c r="G23" s="140"/>
      <c r="H23" s="140"/>
      <c r="I23" s="140"/>
      <c r="J23" s="140"/>
      <c r="K23" s="169"/>
      <c r="L23" s="169"/>
      <c r="M23" s="169"/>
      <c r="N23" s="169"/>
      <c r="O23" s="169"/>
      <c r="P23" s="190"/>
      <c r="Q23" s="190"/>
      <c r="R23" s="207">
        <f>K23*P23</f>
        <v>0</v>
      </c>
      <c r="S23" s="207"/>
      <c r="T23" s="207"/>
      <c r="U23" s="207"/>
      <c r="V23" s="207"/>
      <c r="W23" s="170">
        <v>200000</v>
      </c>
      <c r="X23" s="170"/>
      <c r="Y23" s="170"/>
      <c r="Z23" s="170"/>
      <c r="AA23" s="170"/>
      <c r="AB23" s="170"/>
      <c r="AC23" s="207">
        <f>R23+W23</f>
        <v>200000</v>
      </c>
      <c r="AD23" s="207"/>
      <c r="AE23" s="207"/>
      <c r="AF23" s="207"/>
      <c r="AG23" s="256"/>
    </row>
    <row r="24" spans="1:33" s="2" customFormat="1" ht="12">
      <c r="A24" s="102"/>
      <c r="B24" s="125" t="s">
        <v>208</v>
      </c>
      <c r="C24" s="140"/>
      <c r="D24" s="140"/>
      <c r="E24" s="140"/>
      <c r="F24" s="140"/>
      <c r="G24" s="140"/>
      <c r="H24" s="140"/>
      <c r="I24" s="140"/>
      <c r="J24" s="140"/>
      <c r="K24" s="169"/>
      <c r="L24" s="169"/>
      <c r="M24" s="169"/>
      <c r="N24" s="169"/>
      <c r="O24" s="169"/>
      <c r="P24" s="192"/>
      <c r="Q24" s="201"/>
      <c r="R24" s="207">
        <f>K24*P24</f>
        <v>0</v>
      </c>
      <c r="S24" s="207"/>
      <c r="T24" s="207"/>
      <c r="U24" s="207"/>
      <c r="V24" s="207"/>
      <c r="W24" s="170">
        <v>200000</v>
      </c>
      <c r="X24" s="170"/>
      <c r="Y24" s="170"/>
      <c r="Z24" s="170"/>
      <c r="AA24" s="170"/>
      <c r="AB24" s="170"/>
      <c r="AC24" s="207">
        <f>R24+W24</f>
        <v>200000</v>
      </c>
      <c r="AD24" s="207"/>
      <c r="AE24" s="207"/>
      <c r="AF24" s="207"/>
      <c r="AG24" s="256"/>
    </row>
    <row r="25" spans="1:33" s="2" customFormat="1" ht="12">
      <c r="A25" s="102"/>
      <c r="B25" s="125" t="s">
        <v>193</v>
      </c>
      <c r="C25" s="140"/>
      <c r="D25" s="140"/>
      <c r="E25" s="140"/>
      <c r="F25" s="140"/>
      <c r="G25" s="140"/>
      <c r="H25" s="140"/>
      <c r="I25" s="140"/>
      <c r="J25" s="156"/>
      <c r="K25" s="173"/>
      <c r="L25" s="180"/>
      <c r="M25" s="180"/>
      <c r="N25" s="180"/>
      <c r="O25" s="187"/>
      <c r="P25" s="192"/>
      <c r="Q25" s="201"/>
      <c r="R25" s="207">
        <f>K25*P25</f>
        <v>0</v>
      </c>
      <c r="S25" s="207"/>
      <c r="T25" s="207"/>
      <c r="U25" s="207"/>
      <c r="V25" s="207"/>
      <c r="W25" s="170">
        <v>200000</v>
      </c>
      <c r="X25" s="170"/>
      <c r="Y25" s="170"/>
      <c r="Z25" s="170"/>
      <c r="AA25" s="170"/>
      <c r="AB25" s="170"/>
      <c r="AC25" s="207">
        <f>R25+W25</f>
        <v>200000</v>
      </c>
      <c r="AD25" s="207"/>
      <c r="AE25" s="207"/>
      <c r="AF25" s="207"/>
      <c r="AG25" s="256"/>
    </row>
    <row r="26" spans="1:33" s="2" customFormat="1" ht="12">
      <c r="A26" s="102"/>
      <c r="B26" s="126" t="s">
        <v>205</v>
      </c>
      <c r="C26" s="126"/>
      <c r="D26" s="126"/>
      <c r="E26" s="126"/>
      <c r="F26" s="126"/>
      <c r="G26" s="126"/>
      <c r="H26" s="126"/>
      <c r="I26" s="126"/>
      <c r="J26" s="126"/>
      <c r="K26" s="170"/>
      <c r="L26" s="170"/>
      <c r="M26" s="170"/>
      <c r="N26" s="170"/>
      <c r="O26" s="170"/>
      <c r="P26" s="191"/>
      <c r="Q26" s="191"/>
      <c r="R26" s="207"/>
      <c r="S26" s="207"/>
      <c r="T26" s="207"/>
      <c r="U26" s="207"/>
      <c r="V26" s="207"/>
      <c r="W26" s="170"/>
      <c r="X26" s="170"/>
      <c r="Y26" s="170"/>
      <c r="Z26" s="170"/>
      <c r="AA26" s="170"/>
      <c r="AB26" s="170"/>
      <c r="AC26" s="207"/>
      <c r="AD26" s="207"/>
      <c r="AE26" s="207"/>
      <c r="AF26" s="207"/>
      <c r="AG26" s="207"/>
    </row>
    <row r="27" spans="1:33" s="2" customFormat="1" ht="12">
      <c r="A27" s="102"/>
      <c r="B27" s="125" t="s">
        <v>144</v>
      </c>
      <c r="C27" s="140"/>
      <c r="D27" s="140"/>
      <c r="E27" s="140"/>
      <c r="F27" s="140"/>
      <c r="G27" s="140"/>
      <c r="H27" s="140"/>
      <c r="I27" s="140"/>
      <c r="J27" s="140"/>
      <c r="K27" s="169"/>
      <c r="L27" s="169"/>
      <c r="M27" s="169"/>
      <c r="N27" s="169"/>
      <c r="O27" s="169"/>
      <c r="P27" s="190"/>
      <c r="Q27" s="190"/>
      <c r="R27" s="207">
        <f>K27*P27</f>
        <v>0</v>
      </c>
      <c r="S27" s="207"/>
      <c r="T27" s="207"/>
      <c r="U27" s="207"/>
      <c r="V27" s="207"/>
      <c r="W27" s="170">
        <v>200000</v>
      </c>
      <c r="X27" s="170"/>
      <c r="Y27" s="170"/>
      <c r="Z27" s="170"/>
      <c r="AA27" s="170"/>
      <c r="AB27" s="170"/>
      <c r="AC27" s="207">
        <f>R27+W27</f>
        <v>200000</v>
      </c>
      <c r="AD27" s="207"/>
      <c r="AE27" s="207"/>
      <c r="AF27" s="207"/>
      <c r="AG27" s="256"/>
    </row>
    <row r="28" spans="1:33" s="2" customFormat="1" ht="12">
      <c r="A28" s="102"/>
      <c r="B28" s="125" t="s">
        <v>188</v>
      </c>
      <c r="C28" s="140"/>
      <c r="D28" s="140"/>
      <c r="E28" s="140"/>
      <c r="F28" s="140"/>
      <c r="G28" s="140"/>
      <c r="H28" s="140"/>
      <c r="I28" s="140"/>
      <c r="J28" s="140"/>
      <c r="K28" s="169"/>
      <c r="L28" s="169"/>
      <c r="M28" s="169"/>
      <c r="N28" s="169"/>
      <c r="O28" s="169"/>
      <c r="P28" s="190"/>
      <c r="Q28" s="190"/>
      <c r="R28" s="207">
        <f>K28*P28</f>
        <v>0</v>
      </c>
      <c r="S28" s="207"/>
      <c r="T28" s="207"/>
      <c r="U28" s="207"/>
      <c r="V28" s="207"/>
      <c r="W28" s="170">
        <v>200000</v>
      </c>
      <c r="X28" s="170"/>
      <c r="Y28" s="170"/>
      <c r="Z28" s="170"/>
      <c r="AA28" s="170"/>
      <c r="AB28" s="170"/>
      <c r="AC28" s="207">
        <f>R28+W28</f>
        <v>200000</v>
      </c>
      <c r="AD28" s="207"/>
      <c r="AE28" s="207"/>
      <c r="AF28" s="207"/>
      <c r="AG28" s="256"/>
    </row>
    <row r="29" spans="1:33" s="2" customFormat="1" ht="12">
      <c r="A29" s="102"/>
      <c r="B29" s="125" t="s">
        <v>208</v>
      </c>
      <c r="C29" s="140"/>
      <c r="D29" s="140"/>
      <c r="E29" s="140"/>
      <c r="F29" s="140"/>
      <c r="G29" s="140"/>
      <c r="H29" s="140"/>
      <c r="I29" s="140"/>
      <c r="J29" s="140"/>
      <c r="K29" s="169"/>
      <c r="L29" s="169"/>
      <c r="M29" s="169"/>
      <c r="N29" s="169"/>
      <c r="O29" s="169"/>
      <c r="P29" s="192"/>
      <c r="Q29" s="201"/>
      <c r="R29" s="207">
        <f>K29*P29</f>
        <v>0</v>
      </c>
      <c r="S29" s="207"/>
      <c r="T29" s="207"/>
      <c r="U29" s="207"/>
      <c r="V29" s="207"/>
      <c r="W29" s="170">
        <v>200000</v>
      </c>
      <c r="X29" s="170"/>
      <c r="Y29" s="170"/>
      <c r="Z29" s="170"/>
      <c r="AA29" s="170"/>
      <c r="AB29" s="170"/>
      <c r="AC29" s="207">
        <f>R29+W29</f>
        <v>200000</v>
      </c>
      <c r="AD29" s="207"/>
      <c r="AE29" s="207"/>
      <c r="AF29" s="207"/>
      <c r="AG29" s="256"/>
    </row>
    <row r="30" spans="1:33" s="2" customFormat="1" ht="12.75">
      <c r="A30" s="102"/>
      <c r="B30" s="125" t="s">
        <v>193</v>
      </c>
      <c r="C30" s="140"/>
      <c r="D30" s="140"/>
      <c r="E30" s="140"/>
      <c r="F30" s="140"/>
      <c r="G30" s="140"/>
      <c r="H30" s="140"/>
      <c r="I30" s="140"/>
      <c r="J30" s="156"/>
      <c r="K30" s="173"/>
      <c r="L30" s="180"/>
      <c r="M30" s="180"/>
      <c r="N30" s="180"/>
      <c r="O30" s="187"/>
      <c r="P30" s="192"/>
      <c r="Q30" s="201"/>
      <c r="R30" s="207">
        <f>K30*P30</f>
        <v>0</v>
      </c>
      <c r="S30" s="207"/>
      <c r="T30" s="207"/>
      <c r="U30" s="207"/>
      <c r="V30" s="207"/>
      <c r="W30" s="170">
        <v>200000</v>
      </c>
      <c r="X30" s="170"/>
      <c r="Y30" s="170"/>
      <c r="Z30" s="170"/>
      <c r="AA30" s="170"/>
      <c r="AB30" s="170"/>
      <c r="AC30" s="207">
        <f>R30+W30</f>
        <v>200000</v>
      </c>
      <c r="AD30" s="207"/>
      <c r="AE30" s="207"/>
      <c r="AF30" s="207"/>
      <c r="AG30" s="256"/>
    </row>
    <row r="31" spans="1:33" s="2" customFormat="1" ht="13.5">
      <c r="A31" s="103"/>
      <c r="B31" s="127" t="s">
        <v>34</v>
      </c>
      <c r="C31" s="141"/>
      <c r="D31" s="141"/>
      <c r="E31" s="141"/>
      <c r="F31" s="141"/>
      <c r="G31" s="141"/>
      <c r="H31" s="141"/>
      <c r="I31" s="141"/>
      <c r="J31" s="157"/>
      <c r="K31" s="174"/>
      <c r="L31" s="174"/>
      <c r="M31" s="174"/>
      <c r="N31" s="174"/>
      <c r="O31" s="174"/>
      <c r="P31" s="194"/>
      <c r="Q31" s="194"/>
      <c r="R31" s="211">
        <f>SUM(R21:V30)</f>
        <v>0</v>
      </c>
      <c r="S31" s="211"/>
      <c r="T31" s="211"/>
      <c r="U31" s="211"/>
      <c r="V31" s="211"/>
      <c r="W31" s="211">
        <f>SUM(W21:AB30)</f>
        <v>1600000</v>
      </c>
      <c r="X31" s="211"/>
      <c r="Y31" s="211"/>
      <c r="Z31" s="211"/>
      <c r="AA31" s="211"/>
      <c r="AB31" s="211"/>
      <c r="AC31" s="211">
        <f>SUM(AC21:AG30)</f>
        <v>1600000</v>
      </c>
      <c r="AD31" s="211"/>
      <c r="AE31" s="211"/>
      <c r="AF31" s="211"/>
      <c r="AG31" s="259"/>
    </row>
    <row r="32" spans="1:33" s="2" customFormat="1" ht="12">
      <c r="A32" s="104" t="s">
        <v>39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67" t="s">
        <v>28</v>
      </c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221"/>
      <c r="AC32" s="210">
        <f>AC31+AC20</f>
        <v>7350000</v>
      </c>
      <c r="AD32" s="210"/>
      <c r="AE32" s="210"/>
      <c r="AF32" s="210"/>
      <c r="AG32" s="260"/>
    </row>
    <row r="33" spans="1:35" s="2" customFormat="1" ht="12.75">
      <c r="A33" s="105" t="s">
        <v>35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7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235"/>
      <c r="AC33" s="242">
        <f>ROUNDDOWN(AC32*0.1,0)</f>
        <v>735000</v>
      </c>
      <c r="AD33" s="242"/>
      <c r="AE33" s="242"/>
      <c r="AF33" s="242"/>
      <c r="AG33" s="261"/>
    </row>
    <row r="34" spans="1:35" s="2" customFormat="1" ht="12.75">
      <c r="A34" s="90" t="s">
        <v>40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62" t="s">
        <v>42</v>
      </c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231"/>
      <c r="AC34" s="243">
        <f>AC33+AC32</f>
        <v>8085000</v>
      </c>
      <c r="AD34" s="243"/>
      <c r="AE34" s="243"/>
      <c r="AF34" s="243"/>
      <c r="AG34" s="262"/>
    </row>
    <row r="35" spans="1:35" s="86" customFormat="1" ht="6.6" customHeight="1">
      <c r="A35" s="106"/>
      <c r="B35" s="106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</row>
    <row r="36" spans="1:35">
      <c r="A36" s="107" t="s">
        <v>151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1:35" s="1" customFormat="1" ht="13.2">
      <c r="A37" s="108"/>
      <c r="B37" s="108" t="s">
        <v>156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</row>
    <row r="38" spans="1:35" s="1" customFormat="1" ht="6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5" s="1" customFormat="1" ht="15" customHeight="1">
      <c r="A39" s="109" t="s">
        <v>163</v>
      </c>
      <c r="B39" s="10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</row>
    <row r="40" spans="1:35" ht="5.45" customHeight="1">
      <c r="B40" s="110"/>
    </row>
    <row r="41" spans="1:35" ht="15" customHeight="1">
      <c r="D41" s="16" t="s">
        <v>152</v>
      </c>
      <c r="E41" s="16"/>
      <c r="F41" s="16"/>
      <c r="G41" s="16"/>
      <c r="H41" s="16"/>
      <c r="I41" s="16"/>
      <c r="J41" s="16"/>
      <c r="K41" s="16"/>
      <c r="L41" s="16"/>
      <c r="M41" s="16" t="s">
        <v>155</v>
      </c>
      <c r="N41" s="16"/>
      <c r="O41" s="16"/>
      <c r="P41" s="195"/>
      <c r="Q41" s="195"/>
      <c r="R41" s="212" t="s">
        <v>22</v>
      </c>
      <c r="S41" s="195"/>
      <c r="T41" s="195"/>
      <c r="U41" s="195"/>
      <c r="V41" s="195"/>
      <c r="W41" s="195"/>
      <c r="X41" s="195"/>
      <c r="Y41" s="195"/>
      <c r="Z41" s="195"/>
      <c r="AH41" s="1"/>
      <c r="AI41" s="1"/>
    </row>
    <row r="42" spans="1:35" ht="15" customHeight="1">
      <c r="B42" s="130"/>
      <c r="C42" s="143"/>
      <c r="D42" s="144">
        <f>AC20</f>
        <v>5750000</v>
      </c>
      <c r="E42" s="146"/>
      <c r="F42" s="146"/>
      <c r="G42" s="146"/>
      <c r="H42" s="146"/>
      <c r="I42" s="149"/>
      <c r="J42" s="158"/>
      <c r="K42" s="158" t="s">
        <v>153</v>
      </c>
      <c r="L42" s="158"/>
      <c r="M42" s="182">
        <v>0.5</v>
      </c>
      <c r="N42" s="184"/>
      <c r="O42" s="188"/>
      <c r="P42" s="196" t="s">
        <v>154</v>
      </c>
      <c r="Q42" s="196"/>
      <c r="R42" s="213">
        <f>IF(5000000&gt;=ROUNDDOWN(D42*M42,-3),ROUNDDOWN(D42*M42,-3),5000000)</f>
        <v>2875000</v>
      </c>
      <c r="S42" s="216"/>
      <c r="T42" s="216"/>
      <c r="U42" s="216"/>
      <c r="V42" s="216"/>
      <c r="W42" s="226"/>
      <c r="X42" s="230"/>
      <c r="Y42" s="143"/>
      <c r="Z42" s="143"/>
      <c r="AA42" s="143"/>
      <c r="AB42" s="143"/>
      <c r="AC42" s="143"/>
      <c r="AD42" s="143"/>
      <c r="AE42" s="143"/>
      <c r="AH42" s="263">
        <v>0.5</v>
      </c>
      <c r="AI42" s="1"/>
    </row>
    <row r="43" spans="1:35" ht="13.15" customHeight="1">
      <c r="A43" s="110"/>
      <c r="D43" s="145"/>
      <c r="E43" s="147"/>
      <c r="F43" s="147"/>
      <c r="G43" s="147"/>
      <c r="H43" s="147"/>
      <c r="I43" s="150"/>
      <c r="J43" s="89" t="s">
        <v>15</v>
      </c>
      <c r="K43" s="158"/>
      <c r="L43" s="158"/>
      <c r="M43" s="183"/>
      <c r="N43" s="185"/>
      <c r="O43" s="189"/>
      <c r="P43" s="196"/>
      <c r="Q43" s="196"/>
      <c r="R43" s="214"/>
      <c r="S43" s="217"/>
      <c r="T43" s="217"/>
      <c r="U43" s="217"/>
      <c r="V43" s="217"/>
      <c r="W43" s="227"/>
      <c r="X43" s="85" t="s">
        <v>15</v>
      </c>
      <c r="AH43" s="263">
        <v>0.66666666666666663</v>
      </c>
      <c r="AI43" s="1"/>
    </row>
    <row r="44" spans="1:35" ht="8.4499999999999993" customHeight="1"/>
    <row r="45" spans="1:35" ht="41.4" customHeight="1">
      <c r="A45" s="106"/>
      <c r="B45" s="106"/>
      <c r="C45" s="106"/>
      <c r="D45" s="106"/>
      <c r="E45" s="148"/>
      <c r="F45" s="148"/>
      <c r="G45" s="148"/>
      <c r="H45" s="148"/>
      <c r="I45" s="148"/>
      <c r="J45" s="106"/>
      <c r="K45" s="106"/>
      <c r="L45" s="106"/>
      <c r="M45" s="106"/>
      <c r="N45" s="148"/>
      <c r="O45" s="148"/>
      <c r="P45" s="148"/>
      <c r="Q45" s="148"/>
      <c r="R45" s="148"/>
      <c r="S45" s="148"/>
      <c r="T45" s="106"/>
      <c r="U45" s="106"/>
      <c r="V45" s="106"/>
      <c r="W45" s="106"/>
      <c r="X45" s="148"/>
      <c r="Y45" s="148"/>
      <c r="Z45" s="148"/>
      <c r="AA45" s="148"/>
      <c r="AB45" s="148"/>
      <c r="AC45" s="148"/>
      <c r="AD45" s="148"/>
      <c r="AE45" s="106"/>
      <c r="AF45" s="106"/>
      <c r="AG45" s="106"/>
    </row>
    <row r="46" spans="1:35" ht="15" customHeight="1">
      <c r="A46" s="111" t="s">
        <v>150</v>
      </c>
    </row>
    <row r="47" spans="1:35" ht="4.1500000000000004" customHeight="1"/>
    <row r="48" spans="1:35" s="1" customFormat="1" ht="15" customHeight="1">
      <c r="A48" s="89" t="s">
        <v>167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</row>
    <row r="49" spans="1:33" s="1" customFormat="1" ht="2.4500000000000002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</row>
    <row r="50" spans="1:33" s="87" customFormat="1" ht="15" customHeight="1">
      <c r="A50" s="112"/>
      <c r="B50" s="131" t="s">
        <v>162</v>
      </c>
      <c r="C50" s="131"/>
      <c r="D50" s="131"/>
      <c r="E50" s="131"/>
      <c r="F50" s="131"/>
      <c r="G50" s="131"/>
      <c r="H50" s="131"/>
      <c r="I50" s="131"/>
      <c r="J50" s="131" t="s">
        <v>117</v>
      </c>
      <c r="K50" s="131"/>
      <c r="L50" s="131"/>
      <c r="M50" s="131"/>
      <c r="N50" s="131"/>
      <c r="O50" s="131"/>
      <c r="P50" s="197" t="s">
        <v>166</v>
      </c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12"/>
    </row>
    <row r="51" spans="1:33" s="87" customFormat="1" ht="19.149999999999999" customHeight="1">
      <c r="A51" s="11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98" t="s">
        <v>164</v>
      </c>
      <c r="Q51" s="203"/>
      <c r="R51" s="203"/>
      <c r="S51" s="203"/>
      <c r="T51" s="203"/>
      <c r="U51" s="218"/>
      <c r="V51" s="198" t="s">
        <v>48</v>
      </c>
      <c r="W51" s="203"/>
      <c r="X51" s="203"/>
      <c r="Y51" s="203"/>
      <c r="Z51" s="203"/>
      <c r="AA51" s="218"/>
      <c r="AB51" s="236" t="s">
        <v>165</v>
      </c>
      <c r="AC51" s="244"/>
      <c r="AD51" s="244"/>
      <c r="AE51" s="244"/>
      <c r="AF51" s="247"/>
      <c r="AG51" s="112"/>
    </row>
    <row r="52" spans="1:33" ht="13.9" customHeight="1">
      <c r="B52" s="133"/>
      <c r="C52" s="133"/>
      <c r="D52" s="133"/>
      <c r="E52" s="133"/>
      <c r="F52" s="133"/>
      <c r="G52" s="133"/>
      <c r="H52" s="133"/>
      <c r="I52" s="133"/>
      <c r="J52" s="159"/>
      <c r="K52" s="159"/>
      <c r="L52" s="159"/>
      <c r="M52" s="159"/>
      <c r="N52" s="159"/>
      <c r="O52" s="159"/>
      <c r="P52" s="199"/>
      <c r="Q52" s="205"/>
      <c r="R52" s="205"/>
      <c r="S52" s="205"/>
      <c r="T52" s="205"/>
      <c r="U52" s="219"/>
      <c r="V52" s="199"/>
      <c r="W52" s="205"/>
      <c r="X52" s="205"/>
      <c r="Y52" s="205"/>
      <c r="Z52" s="205"/>
      <c r="AA52" s="219"/>
      <c r="AB52" s="199">
        <f>P52-V52</f>
        <v>0</v>
      </c>
      <c r="AC52" s="205"/>
      <c r="AD52" s="205"/>
      <c r="AE52" s="205"/>
      <c r="AF52" s="219"/>
    </row>
    <row r="53" spans="1:33" ht="13.9" customHeight="1">
      <c r="B53" s="134"/>
      <c r="C53" s="134"/>
      <c r="D53" s="134"/>
      <c r="E53" s="134"/>
      <c r="F53" s="134"/>
      <c r="G53" s="134"/>
      <c r="H53" s="134"/>
      <c r="I53" s="134"/>
      <c r="J53" s="160"/>
      <c r="K53" s="160"/>
      <c r="L53" s="160"/>
      <c r="M53" s="160"/>
      <c r="N53" s="160"/>
      <c r="O53" s="160"/>
      <c r="P53" s="200"/>
      <c r="Q53" s="204"/>
      <c r="R53" s="204"/>
      <c r="S53" s="204"/>
      <c r="T53" s="204"/>
      <c r="U53" s="220"/>
      <c r="V53" s="200"/>
      <c r="W53" s="204"/>
      <c r="X53" s="204"/>
      <c r="Y53" s="204"/>
      <c r="Z53" s="204"/>
      <c r="AA53" s="220"/>
      <c r="AB53" s="200"/>
      <c r="AC53" s="204"/>
      <c r="AD53" s="204"/>
      <c r="AE53" s="204"/>
      <c r="AF53" s="220"/>
    </row>
    <row r="54" spans="1:33">
      <c r="B54" s="135" t="s">
        <v>168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</row>
    <row r="55" spans="1:33" ht="17.399999999999999" customHeight="1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</row>
    <row r="56" spans="1:33" ht="15.6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</row>
    <row r="57" spans="1:33" ht="13.8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</row>
  </sheetData>
  <mergeCells count="170">
    <mergeCell ref="A3:J3"/>
    <mergeCell ref="K3:AB3"/>
    <mergeCell ref="AC3:AG3"/>
    <mergeCell ref="A4:J4"/>
    <mergeCell ref="K4:AB4"/>
    <mergeCell ref="AC4:AG4"/>
    <mergeCell ref="A5:J5"/>
    <mergeCell ref="K5:AB5"/>
    <mergeCell ref="AC5:AG5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4:J24"/>
    <mergeCell ref="K24:O24"/>
    <mergeCell ref="P24:Q24"/>
    <mergeCell ref="R24:V24"/>
    <mergeCell ref="W24:AB24"/>
    <mergeCell ref="AC24:AG24"/>
    <mergeCell ref="B25:J25"/>
    <mergeCell ref="K25:O25"/>
    <mergeCell ref="P25:Q25"/>
    <mergeCell ref="R25:V25"/>
    <mergeCell ref="W25:AB25"/>
    <mergeCell ref="AC25:AG25"/>
    <mergeCell ref="B26:J26"/>
    <mergeCell ref="K26:O26"/>
    <mergeCell ref="P26:Q26"/>
    <mergeCell ref="R26:V26"/>
    <mergeCell ref="W26:AB26"/>
    <mergeCell ref="AC26:AG26"/>
    <mergeCell ref="B27:J27"/>
    <mergeCell ref="K27:O27"/>
    <mergeCell ref="P27:Q27"/>
    <mergeCell ref="R27:V27"/>
    <mergeCell ref="W27:AB27"/>
    <mergeCell ref="AC27:AG27"/>
    <mergeCell ref="B28:J28"/>
    <mergeCell ref="K28:O28"/>
    <mergeCell ref="P28:Q28"/>
    <mergeCell ref="R28:V28"/>
    <mergeCell ref="W28:AB28"/>
    <mergeCell ref="AC28:AG28"/>
    <mergeCell ref="B29:J29"/>
    <mergeCell ref="K29:O29"/>
    <mergeCell ref="P29:Q29"/>
    <mergeCell ref="R29:V29"/>
    <mergeCell ref="W29:AB29"/>
    <mergeCell ref="AC29:AG29"/>
    <mergeCell ref="B30:J30"/>
    <mergeCell ref="K30:O30"/>
    <mergeCell ref="P30:Q30"/>
    <mergeCell ref="R30:V30"/>
    <mergeCell ref="W30:AB30"/>
    <mergeCell ref="AC30:AG30"/>
    <mergeCell ref="B31:J31"/>
    <mergeCell ref="K31:O31"/>
    <mergeCell ref="P31:Q31"/>
    <mergeCell ref="R31:V31"/>
    <mergeCell ref="W31:AB31"/>
    <mergeCell ref="AC31:AG31"/>
    <mergeCell ref="A32:J32"/>
    <mergeCell ref="K32:AB32"/>
    <mergeCell ref="AC32:AG32"/>
    <mergeCell ref="A33:J33"/>
    <mergeCell ref="K33:AB33"/>
    <mergeCell ref="AC33:AG33"/>
    <mergeCell ref="A34:J34"/>
    <mergeCell ref="K34:AB34"/>
    <mergeCell ref="AC34:AG34"/>
    <mergeCell ref="A35:B35"/>
    <mergeCell ref="C35:AG35"/>
    <mergeCell ref="A36:AG36"/>
    <mergeCell ref="P50:AF50"/>
    <mergeCell ref="P51:U51"/>
    <mergeCell ref="V51:AA51"/>
    <mergeCell ref="AB51:AF51"/>
    <mergeCell ref="A11:J12"/>
    <mergeCell ref="W11:AB12"/>
    <mergeCell ref="AC11:AG12"/>
    <mergeCell ref="D42:I43"/>
    <mergeCell ref="K42:L43"/>
    <mergeCell ref="M42:O43"/>
    <mergeCell ref="P42:Q43"/>
    <mergeCell ref="R42:W43"/>
    <mergeCell ref="B50:I51"/>
    <mergeCell ref="J50:O51"/>
    <mergeCell ref="B52:I53"/>
    <mergeCell ref="J52:O53"/>
    <mergeCell ref="P52:U53"/>
    <mergeCell ref="V52:AA53"/>
    <mergeCell ref="AB52:AF53"/>
    <mergeCell ref="B54:AF57"/>
    <mergeCell ref="A13:A20"/>
    <mergeCell ref="A21:A31"/>
  </mergeCells>
  <phoneticPr fontId="4"/>
  <dataValidations count="1">
    <dataValidation type="list" allowBlank="1" showDropDown="0" showInputMessage="1" showErrorMessage="1" sqref="M42:O43">
      <formula1>$AH$42:$AH$43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事業計画書P1</vt:lpstr>
      <vt:lpstr>事業計画書P2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2023-09-15T01:05:20Z</dcterms:created>
  <dcterms:modified xsi:type="dcterms:W3CDTF">2026-06-10T08:46:48Z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2026-06-10T08:46:48Z</vt:filetime>
  </property>
</Properties>
</file>